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CSRC_New\CSRSEpoch2025\Published\"/>
    </mc:Choice>
  </mc:AlternateContent>
  <xr:revisionPtr revIDLastSave="0" documentId="13_ncr:1_{8F7D8D81-4AC4-44DF-90C0-177337B03B0B}" xr6:coauthVersionLast="47" xr6:coauthVersionMax="47" xr10:uidLastSave="{00000000-0000-0000-0000-000000000000}"/>
  <bookViews>
    <workbookView xWindow="4200" yWindow="4470" windowWidth="29745" windowHeight="12360" xr2:uid="{4791514C-391A-3E47-80F9-2140AD98716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890" i="1" l="1"/>
  <c r="AL889" i="1"/>
  <c r="AL888" i="1"/>
  <c r="AL887" i="1"/>
  <c r="AL886" i="1"/>
  <c r="AL885" i="1"/>
  <c r="AL884" i="1"/>
  <c r="AL880" i="1"/>
  <c r="AL879" i="1"/>
  <c r="AL878" i="1"/>
  <c r="AL877" i="1"/>
  <c r="AL876" i="1"/>
  <c r="AL875" i="1"/>
  <c r="AL874" i="1"/>
  <c r="AL872" i="1"/>
  <c r="AL870" i="1"/>
  <c r="AL868" i="1"/>
  <c r="AL867" i="1"/>
  <c r="AL866" i="1"/>
  <c r="AL864" i="1"/>
  <c r="AL863" i="1"/>
  <c r="AL862" i="1"/>
  <c r="AL861" i="1"/>
  <c r="AL860" i="1"/>
  <c r="AL858" i="1"/>
  <c r="AL857" i="1"/>
  <c r="AL856" i="1"/>
  <c r="AL854" i="1"/>
  <c r="AL853" i="1"/>
  <c r="AL852" i="1"/>
  <c r="AL851" i="1"/>
  <c r="BF1007" i="1"/>
  <c r="BF1045" i="1"/>
  <c r="BF1008" i="1"/>
  <c r="BF1080" i="1"/>
  <c r="BF859" i="1"/>
  <c r="BF865" i="1"/>
  <c r="BF869" i="1"/>
  <c r="BF873" i="1"/>
  <c r="BF881" i="1"/>
  <c r="BF882" i="1"/>
  <c r="BF883" i="1"/>
  <c r="BF891" i="1"/>
  <c r="BF855" i="1"/>
  <c r="BE859" i="1"/>
  <c r="BE865" i="1"/>
  <c r="BE869" i="1"/>
  <c r="BE873" i="1"/>
  <c r="BE881" i="1"/>
  <c r="BE882" i="1"/>
  <c r="BE883" i="1"/>
  <c r="BE891" i="1"/>
  <c r="BE855" i="1"/>
  <c r="BF852" i="1" l="1"/>
  <c r="BF858" i="1"/>
  <c r="BF860" i="1"/>
  <c r="BF861" i="1"/>
  <c r="BF862" i="1"/>
  <c r="BF863" i="1"/>
  <c r="BF866" i="1"/>
  <c r="BF874" i="1"/>
  <c r="BF877" i="1"/>
  <c r="BF884" i="1"/>
  <c r="BF885" i="1"/>
  <c r="BF887" i="1"/>
  <c r="BF851" i="1"/>
  <c r="BE852" i="1"/>
  <c r="BE858" i="1"/>
  <c r="BE860" i="1"/>
  <c r="BE861" i="1"/>
  <c r="BE862" i="1"/>
  <c r="BE863" i="1"/>
  <c r="BE866" i="1"/>
  <c r="BE874" i="1"/>
  <c r="BE877" i="1"/>
  <c r="BE884" i="1"/>
  <c r="BE885" i="1"/>
  <c r="BE887" i="1"/>
  <c r="BE851" i="1"/>
  <c r="AN887" i="1"/>
  <c r="AM887" i="1"/>
  <c r="AJ887" i="1"/>
  <c r="AI887" i="1"/>
  <c r="AH887" i="1"/>
  <c r="AN885" i="1"/>
  <c r="AM885" i="1"/>
  <c r="AJ885" i="1"/>
  <c r="AI885" i="1"/>
  <c r="AH885" i="1"/>
  <c r="AN884" i="1"/>
  <c r="AM884" i="1"/>
  <c r="AJ884" i="1"/>
  <c r="AI884" i="1"/>
  <c r="AH884" i="1"/>
  <c r="AN877" i="1"/>
  <c r="AM877" i="1"/>
  <c r="AJ877" i="1"/>
  <c r="AI877" i="1"/>
  <c r="AH877" i="1"/>
  <c r="AN874" i="1"/>
  <c r="AM874" i="1"/>
  <c r="AJ874" i="1"/>
  <c r="AI874" i="1"/>
  <c r="AH874" i="1"/>
  <c r="AN866" i="1"/>
  <c r="AM866" i="1"/>
  <c r="AJ866" i="1"/>
  <c r="AI866" i="1"/>
  <c r="AH866" i="1"/>
  <c r="AN863" i="1"/>
  <c r="AM863" i="1"/>
  <c r="AJ863" i="1"/>
  <c r="AI863" i="1"/>
  <c r="AH863" i="1"/>
  <c r="AN862" i="1"/>
  <c r="AM862" i="1"/>
  <c r="AJ862" i="1"/>
  <c r="AI862" i="1"/>
  <c r="AH862" i="1"/>
  <c r="AN861" i="1"/>
  <c r="AM861" i="1"/>
  <c r="AJ861" i="1"/>
  <c r="AI861" i="1"/>
  <c r="AH861" i="1"/>
  <c r="AN860" i="1"/>
  <c r="AM860" i="1"/>
  <c r="AJ860" i="1"/>
  <c r="AI860" i="1"/>
  <c r="AH860" i="1"/>
  <c r="AN858" i="1"/>
  <c r="AM858" i="1"/>
  <c r="AJ858" i="1"/>
  <c r="AI858" i="1"/>
  <c r="AH858" i="1"/>
  <c r="AN852" i="1"/>
  <c r="AM852" i="1"/>
  <c r="AJ852" i="1"/>
  <c r="AI852" i="1"/>
  <c r="AH852" i="1"/>
  <c r="AN851" i="1"/>
  <c r="AM851" i="1"/>
  <c r="AJ851" i="1"/>
  <c r="AI851" i="1"/>
  <c r="AH851" i="1"/>
  <c r="BF996" i="1"/>
  <c r="BF894" i="1"/>
  <c r="BF895" i="1"/>
  <c r="BF998" i="1"/>
  <c r="BF896" i="1"/>
  <c r="BF999" i="1"/>
  <c r="BF1000" i="1"/>
  <c r="BF897" i="1"/>
  <c r="BF1001" i="1"/>
  <c r="BF898" i="1"/>
  <c r="BF899" i="1"/>
  <c r="BF1002" i="1"/>
  <c r="BF993" i="1" l="1"/>
  <c r="BF992" i="1"/>
  <c r="BF848" i="1"/>
  <c r="BF847" i="1"/>
  <c r="BF991" i="1"/>
  <c r="BF846" i="1"/>
  <c r="BF845" i="1"/>
  <c r="BF844" i="1"/>
  <c r="BF843" i="1"/>
  <c r="BF842" i="1"/>
  <c r="BF841" i="1"/>
  <c r="BF840" i="1"/>
  <c r="BF839" i="1"/>
  <c r="BF838" i="1"/>
  <c r="BF837" i="1"/>
  <c r="BF836" i="1"/>
  <c r="BF835" i="1"/>
  <c r="BF834" i="1"/>
  <c r="BF833" i="1"/>
  <c r="BF832" i="1"/>
  <c r="BF831" i="1"/>
  <c r="BF830" i="1"/>
  <c r="BF990" i="1"/>
  <c r="BF829" i="1"/>
  <c r="BF828" i="1"/>
  <c r="BF827" i="1"/>
  <c r="BF826" i="1"/>
  <c r="BF825" i="1"/>
  <c r="BF1081" i="1"/>
  <c r="BF824" i="1"/>
  <c r="BF823" i="1"/>
  <c r="BF822" i="1"/>
  <c r="BF821" i="1"/>
  <c r="BF820" i="1"/>
  <c r="BF819" i="1"/>
  <c r="BF818" i="1"/>
  <c r="BF817" i="1"/>
  <c r="BF816" i="1"/>
  <c r="BF1079" i="1"/>
  <c r="BF1078" i="1"/>
  <c r="BF815" i="1"/>
  <c r="BF814" i="1"/>
  <c r="BF1077" i="1"/>
  <c r="BF813" i="1"/>
  <c r="BF812" i="1"/>
  <c r="BF989" i="1"/>
  <c r="BF811" i="1"/>
  <c r="BF810" i="1"/>
  <c r="BF890" i="1"/>
  <c r="BE890" i="1"/>
  <c r="AN890" i="1"/>
  <c r="AM890" i="1"/>
  <c r="AJ890" i="1"/>
  <c r="AI890" i="1"/>
  <c r="AH890" i="1"/>
  <c r="BF1076" i="1"/>
  <c r="BF809" i="1"/>
  <c r="BF808" i="1"/>
  <c r="BF807" i="1"/>
  <c r="BF806" i="1"/>
  <c r="BF805" i="1"/>
  <c r="BF804" i="1"/>
  <c r="BF803" i="1"/>
  <c r="BF802" i="1"/>
  <c r="BF889" i="1"/>
  <c r="BE889" i="1"/>
  <c r="AN889" i="1"/>
  <c r="AM889" i="1"/>
  <c r="AJ889" i="1"/>
  <c r="AI889" i="1"/>
  <c r="AH889" i="1"/>
  <c r="BF888" i="1"/>
  <c r="BE888" i="1"/>
  <c r="AN888" i="1"/>
  <c r="AM888" i="1"/>
  <c r="AJ888" i="1"/>
  <c r="AI888" i="1"/>
  <c r="AH888" i="1"/>
  <c r="BF801" i="1"/>
  <c r="BF800" i="1"/>
  <c r="BF799" i="1"/>
  <c r="BF988" i="1"/>
  <c r="BF798" i="1"/>
  <c r="BF797" i="1"/>
  <c r="BF796" i="1"/>
  <c r="BF1075" i="1"/>
  <c r="BF795" i="1"/>
  <c r="BF794" i="1"/>
  <c r="BF1074" i="1"/>
  <c r="BF793" i="1"/>
  <c r="BF987" i="1"/>
  <c r="BF792" i="1"/>
  <c r="BF791" i="1"/>
  <c r="BF790" i="1"/>
  <c r="BF986" i="1"/>
  <c r="BF789" i="1"/>
  <c r="BF788" i="1"/>
  <c r="BF1073" i="1"/>
  <c r="BF1072" i="1"/>
  <c r="BF787" i="1"/>
  <c r="BF786" i="1"/>
  <c r="BF886" i="1"/>
  <c r="BE886" i="1"/>
  <c r="AN886" i="1"/>
  <c r="AM886" i="1"/>
  <c r="AJ886" i="1"/>
  <c r="AI886" i="1"/>
  <c r="AH886" i="1"/>
  <c r="BF985" i="1"/>
  <c r="BF785" i="1"/>
  <c r="BF1071" i="1"/>
  <c r="BF784" i="1"/>
  <c r="BF783" i="1"/>
  <c r="BF782" i="1"/>
  <c r="BF984" i="1"/>
  <c r="BF781" i="1"/>
  <c r="BF780" i="1"/>
  <c r="BF983" i="1"/>
  <c r="BF779" i="1"/>
  <c r="BF778" i="1"/>
  <c r="BF777" i="1"/>
  <c r="BF776" i="1"/>
  <c r="BF1069" i="1"/>
  <c r="BF775" i="1"/>
  <c r="BF774" i="1"/>
  <c r="BF773" i="1"/>
  <c r="BF772" i="1"/>
  <c r="BF771" i="1"/>
  <c r="BF770" i="1"/>
  <c r="BF1068" i="1"/>
  <c r="BF769" i="1"/>
  <c r="BF768" i="1"/>
  <c r="BF1067" i="1"/>
  <c r="BF767" i="1"/>
  <c r="BF982" i="1"/>
  <c r="BF766" i="1"/>
  <c r="BF765" i="1"/>
  <c r="BF764" i="1"/>
  <c r="BF981" i="1"/>
  <c r="BF1066" i="1"/>
  <c r="BF763" i="1"/>
  <c r="BF762" i="1"/>
  <c r="BF761" i="1"/>
  <c r="BF1065" i="1"/>
  <c r="BF760" i="1"/>
  <c r="BF759" i="1"/>
  <c r="BF758" i="1"/>
  <c r="BF757" i="1"/>
  <c r="BF1064" i="1"/>
  <c r="BF980" i="1"/>
  <c r="BF756" i="1"/>
  <c r="BF755" i="1"/>
  <c r="BF754" i="1"/>
  <c r="BF753" i="1"/>
  <c r="BF752" i="1"/>
  <c r="BF751" i="1"/>
  <c r="BF1063" i="1"/>
  <c r="BF750" i="1"/>
  <c r="BF979" i="1"/>
  <c r="BF749" i="1"/>
  <c r="BF1062" i="1"/>
  <c r="BF748" i="1"/>
  <c r="BF747" i="1"/>
  <c r="BF746" i="1"/>
  <c r="BF745" i="1"/>
  <c r="BF1061" i="1"/>
  <c r="BF744" i="1"/>
  <c r="BF743" i="1"/>
  <c r="BF1060" i="1"/>
  <c r="BF742" i="1"/>
  <c r="BF741" i="1"/>
  <c r="BF740" i="1"/>
  <c r="BF739" i="1"/>
  <c r="BF738" i="1"/>
  <c r="BF737" i="1"/>
  <c r="BF736" i="1"/>
  <c r="BF1059" i="1"/>
  <c r="BF1058" i="1"/>
  <c r="BF1057" i="1"/>
  <c r="BF1056" i="1"/>
  <c r="BF735" i="1"/>
  <c r="BF734" i="1"/>
  <c r="BF733" i="1"/>
  <c r="BF978" i="1"/>
  <c r="BF732" i="1"/>
  <c r="BF731" i="1"/>
  <c r="BF730" i="1"/>
  <c r="BF729" i="1"/>
  <c r="BF728" i="1"/>
  <c r="BF977" i="1"/>
  <c r="BF727" i="1"/>
  <c r="BF726" i="1"/>
  <c r="BF725" i="1"/>
  <c r="BF724" i="1"/>
  <c r="BF723" i="1"/>
  <c r="BE723" i="1"/>
  <c r="BF722" i="1"/>
  <c r="BE722" i="1"/>
  <c r="BF721" i="1"/>
  <c r="BE721" i="1"/>
  <c r="BF880" i="1"/>
  <c r="BE880" i="1"/>
  <c r="AN880" i="1"/>
  <c r="AM880" i="1"/>
  <c r="AJ880" i="1"/>
  <c r="AI880" i="1"/>
  <c r="AH880" i="1"/>
  <c r="BF879" i="1"/>
  <c r="BE879" i="1"/>
  <c r="AN879" i="1"/>
  <c r="AM879" i="1"/>
  <c r="AJ879" i="1"/>
  <c r="AI879" i="1"/>
  <c r="AH879" i="1"/>
  <c r="BF720" i="1"/>
  <c r="BF719" i="1"/>
  <c r="BF1055" i="1"/>
  <c r="BF718" i="1"/>
  <c r="BF717" i="1"/>
  <c r="BF976" i="1"/>
  <c r="BF878" i="1"/>
  <c r="BE878" i="1"/>
  <c r="AN878" i="1"/>
  <c r="AM878" i="1"/>
  <c r="AJ878" i="1"/>
  <c r="AI878" i="1"/>
  <c r="AH878" i="1"/>
  <c r="BF716" i="1"/>
  <c r="BF975" i="1"/>
  <c r="BF715" i="1"/>
  <c r="BF1054" i="1"/>
  <c r="BF714" i="1"/>
  <c r="BF713" i="1"/>
  <c r="BF974" i="1"/>
  <c r="BF1053" i="1"/>
  <c r="BF712" i="1"/>
  <c r="BF711" i="1"/>
  <c r="BF1052" i="1"/>
  <c r="BF710" i="1"/>
  <c r="BF709" i="1"/>
  <c r="BF1051" i="1"/>
  <c r="BF973" i="1"/>
  <c r="BF708" i="1"/>
  <c r="BF707" i="1"/>
  <c r="BF1050" i="1"/>
  <c r="BF706" i="1"/>
  <c r="BF972" i="1"/>
  <c r="BF1049" i="1"/>
  <c r="BF705" i="1"/>
  <c r="BF704" i="1"/>
  <c r="BF876" i="1"/>
  <c r="BE876" i="1"/>
  <c r="AN876" i="1"/>
  <c r="AM876" i="1"/>
  <c r="AJ876" i="1"/>
  <c r="AI876" i="1"/>
  <c r="AH876" i="1"/>
  <c r="BF971" i="1"/>
  <c r="BF970" i="1"/>
  <c r="BF703" i="1"/>
  <c r="BF702" i="1"/>
  <c r="BF701" i="1"/>
  <c r="BF700" i="1"/>
  <c r="BF969" i="1"/>
  <c r="BF699" i="1"/>
  <c r="BF698" i="1"/>
  <c r="BF697" i="1"/>
  <c r="BF1047" i="1"/>
  <c r="BF696" i="1"/>
  <c r="BF695" i="1"/>
  <c r="BF694" i="1"/>
  <c r="BF693" i="1"/>
  <c r="BF692" i="1"/>
  <c r="BF691" i="1"/>
  <c r="BF690" i="1"/>
  <c r="BF689" i="1"/>
  <c r="BF688" i="1"/>
  <c r="BF687" i="1"/>
  <c r="BF686" i="1"/>
  <c r="BF685" i="1"/>
  <c r="BF684" i="1"/>
  <c r="BF683" i="1"/>
  <c r="BF682" i="1"/>
  <c r="BF681" i="1"/>
  <c r="BF680" i="1"/>
  <c r="BF679" i="1"/>
  <c r="BF678" i="1"/>
  <c r="BF968" i="1"/>
  <c r="BF1046" i="1"/>
  <c r="BF677" i="1"/>
  <c r="BF676" i="1"/>
  <c r="BF675" i="1"/>
  <c r="BF674" i="1"/>
  <c r="BF673" i="1"/>
  <c r="BF672" i="1"/>
  <c r="BF671" i="1"/>
  <c r="BF670" i="1"/>
  <c r="BF669" i="1"/>
  <c r="BF668" i="1"/>
  <c r="BF667" i="1"/>
  <c r="BF666" i="1"/>
  <c r="BF967" i="1"/>
  <c r="BF665" i="1"/>
  <c r="BF664" i="1"/>
  <c r="BF663" i="1"/>
  <c r="BF662" i="1"/>
  <c r="BF661" i="1"/>
  <c r="BF660" i="1"/>
  <c r="BF659" i="1"/>
  <c r="BF966" i="1"/>
  <c r="BF658" i="1"/>
  <c r="BF657" i="1"/>
  <c r="BF656" i="1"/>
  <c r="BF655" i="1"/>
  <c r="BF654" i="1"/>
  <c r="BF653" i="1"/>
  <c r="BF652" i="1"/>
  <c r="BF651" i="1"/>
  <c r="BF650" i="1"/>
  <c r="BF965" i="1"/>
  <c r="BF649" i="1"/>
  <c r="BF648" i="1"/>
  <c r="BF647" i="1"/>
  <c r="BF646" i="1"/>
  <c r="BF645" i="1"/>
  <c r="BF644" i="1"/>
  <c r="BF643" i="1"/>
  <c r="BF642" i="1"/>
  <c r="BF641" i="1"/>
  <c r="BF640" i="1"/>
  <c r="BF639" i="1"/>
  <c r="BF638" i="1"/>
  <c r="BF637" i="1"/>
  <c r="BF636" i="1"/>
  <c r="BF635" i="1"/>
  <c r="BF634" i="1"/>
  <c r="BF633" i="1"/>
  <c r="BF632" i="1"/>
  <c r="BF631" i="1"/>
  <c r="BF630" i="1"/>
  <c r="BF629" i="1"/>
  <c r="BF628" i="1"/>
  <c r="BF627" i="1"/>
  <c r="BF626" i="1"/>
  <c r="BF625" i="1"/>
  <c r="BF624" i="1"/>
  <c r="BF623" i="1"/>
  <c r="BF964" i="1"/>
  <c r="BF622" i="1"/>
  <c r="BF963" i="1"/>
  <c r="BF621" i="1"/>
  <c r="BF620" i="1"/>
  <c r="BF619" i="1"/>
  <c r="BF618" i="1"/>
  <c r="BF617" i="1"/>
  <c r="BF616" i="1"/>
  <c r="BF615" i="1"/>
  <c r="BF614" i="1"/>
  <c r="BF613" i="1"/>
  <c r="BF612" i="1"/>
  <c r="BF611" i="1"/>
  <c r="BF610" i="1"/>
  <c r="BF609" i="1"/>
  <c r="BF608" i="1"/>
  <c r="BF607" i="1"/>
  <c r="BF606" i="1"/>
  <c r="BF605" i="1"/>
  <c r="BF604" i="1"/>
  <c r="BF603" i="1"/>
  <c r="BF602" i="1"/>
  <c r="BF601" i="1"/>
  <c r="BF600" i="1"/>
  <c r="BF599" i="1"/>
  <c r="BF598" i="1"/>
  <c r="BF597" i="1"/>
  <c r="BF596" i="1"/>
  <c r="BF595" i="1"/>
  <c r="BF594" i="1"/>
  <c r="BF593" i="1"/>
  <c r="BF592" i="1"/>
  <c r="BF591" i="1"/>
  <c r="BF590" i="1"/>
  <c r="BF589" i="1"/>
  <c r="BF588" i="1"/>
  <c r="BF587" i="1"/>
  <c r="BF586" i="1"/>
  <c r="BF962" i="1"/>
  <c r="BF585" i="1"/>
  <c r="BF584" i="1"/>
  <c r="BF583" i="1"/>
  <c r="BF582" i="1"/>
  <c r="BF581" i="1"/>
  <c r="BF580" i="1"/>
  <c r="BF579" i="1"/>
  <c r="BF578" i="1"/>
  <c r="BF577" i="1"/>
  <c r="BF576" i="1"/>
  <c r="BF575" i="1"/>
  <c r="BF574" i="1"/>
  <c r="BF573" i="1"/>
  <c r="BF572" i="1"/>
  <c r="BF571" i="1"/>
  <c r="BF570" i="1"/>
  <c r="BF569" i="1"/>
  <c r="BF568" i="1"/>
  <c r="BF567" i="1"/>
  <c r="BF566" i="1"/>
  <c r="BF565" i="1"/>
  <c r="BF564" i="1"/>
  <c r="BF563" i="1"/>
  <c r="BF562" i="1"/>
  <c r="BF561" i="1"/>
  <c r="BF961" i="1"/>
  <c r="BF560" i="1"/>
  <c r="BF559" i="1"/>
  <c r="BF960" i="1"/>
  <c r="BF558" i="1"/>
  <c r="BF557" i="1"/>
  <c r="BF556" i="1"/>
  <c r="BF555" i="1"/>
  <c r="BF554" i="1"/>
  <c r="BF553" i="1"/>
  <c r="BF552" i="1"/>
  <c r="BF551" i="1"/>
  <c r="BF959" i="1"/>
  <c r="BF550" i="1"/>
  <c r="BF958" i="1"/>
  <c r="BF957" i="1"/>
  <c r="BF956" i="1"/>
  <c r="BF549" i="1"/>
  <c r="BF548" i="1"/>
  <c r="BF547" i="1"/>
  <c r="BF546" i="1"/>
  <c r="BF545" i="1"/>
  <c r="BF544" i="1"/>
  <c r="BF543" i="1"/>
  <c r="BF542" i="1"/>
  <c r="BF541" i="1"/>
  <c r="BF540" i="1"/>
  <c r="BF539" i="1"/>
  <c r="BF538" i="1"/>
  <c r="BF537" i="1"/>
  <c r="BF536" i="1"/>
  <c r="BF535" i="1"/>
  <c r="BF534" i="1"/>
  <c r="BF533" i="1"/>
  <c r="BF532" i="1"/>
  <c r="BF531" i="1"/>
  <c r="BF530" i="1"/>
  <c r="BF1044" i="1"/>
  <c r="BF529" i="1"/>
  <c r="BF528" i="1"/>
  <c r="BF527" i="1"/>
  <c r="BF526" i="1"/>
  <c r="BF525" i="1"/>
  <c r="BF524" i="1"/>
  <c r="BF523" i="1"/>
  <c r="BF522" i="1"/>
  <c r="BF521" i="1"/>
  <c r="BF520" i="1"/>
  <c r="BF519" i="1"/>
  <c r="BF518" i="1"/>
  <c r="BF517" i="1"/>
  <c r="BF516" i="1"/>
  <c r="BF515" i="1"/>
  <c r="BF514" i="1"/>
  <c r="BF513" i="1"/>
  <c r="BF955" i="1"/>
  <c r="BF512" i="1"/>
  <c r="BF511" i="1"/>
  <c r="BF510" i="1"/>
  <c r="BF509" i="1"/>
  <c r="BF508" i="1"/>
  <c r="BF507" i="1"/>
  <c r="BF506" i="1"/>
  <c r="BF505" i="1"/>
  <c r="BF504" i="1"/>
  <c r="BF503" i="1"/>
  <c r="BF502" i="1"/>
  <c r="BF501" i="1"/>
  <c r="BF500" i="1"/>
  <c r="BF499" i="1"/>
  <c r="BF498" i="1"/>
  <c r="BF497" i="1"/>
  <c r="BF496" i="1"/>
  <c r="BF495" i="1"/>
  <c r="BF494" i="1"/>
  <c r="BF493" i="1"/>
  <c r="BF492" i="1"/>
  <c r="BF491" i="1"/>
  <c r="BF490" i="1"/>
  <c r="BF489" i="1"/>
  <c r="BF488" i="1"/>
  <c r="BF487" i="1"/>
  <c r="BF486" i="1"/>
  <c r="BF485" i="1"/>
  <c r="BF484" i="1"/>
  <c r="BF483" i="1"/>
  <c r="BF482" i="1"/>
  <c r="BF481" i="1"/>
  <c r="BF480" i="1"/>
  <c r="BF479" i="1"/>
  <c r="BF478" i="1"/>
  <c r="BF477" i="1"/>
  <c r="BF476" i="1"/>
  <c r="BF475" i="1"/>
  <c r="BF474" i="1"/>
  <c r="BF473" i="1"/>
  <c r="BF472" i="1"/>
  <c r="BF471" i="1"/>
  <c r="BF470" i="1"/>
  <c r="BF469" i="1"/>
  <c r="BF468" i="1"/>
  <c r="BF467" i="1"/>
  <c r="BF466" i="1"/>
  <c r="BF465" i="1"/>
  <c r="BF464" i="1"/>
  <c r="BF463" i="1"/>
  <c r="BF462" i="1"/>
  <c r="BF461" i="1"/>
  <c r="BF460" i="1"/>
  <c r="BF459" i="1"/>
  <c r="BF954" i="1"/>
  <c r="BF458" i="1"/>
  <c r="BF457" i="1"/>
  <c r="BF456" i="1"/>
  <c r="BF455" i="1"/>
  <c r="BF454" i="1"/>
  <c r="BF453" i="1"/>
  <c r="BF452" i="1"/>
  <c r="BF451" i="1"/>
  <c r="BF450" i="1"/>
  <c r="BF449" i="1"/>
  <c r="BF448" i="1"/>
  <c r="BF447" i="1"/>
  <c r="BF446" i="1"/>
  <c r="BF445" i="1"/>
  <c r="BF444" i="1"/>
  <c r="BF443" i="1"/>
  <c r="BF442" i="1"/>
  <c r="BF441" i="1"/>
  <c r="BF440" i="1"/>
  <c r="BF439" i="1"/>
  <c r="BF438" i="1"/>
  <c r="BF953" i="1"/>
  <c r="BF437" i="1"/>
  <c r="BF436" i="1"/>
  <c r="BF435" i="1"/>
  <c r="BF434" i="1"/>
  <c r="BF433" i="1"/>
  <c r="BF432" i="1"/>
  <c r="BF431" i="1"/>
  <c r="BF430" i="1"/>
  <c r="BF429" i="1"/>
  <c r="BF428" i="1"/>
  <c r="BF427" i="1"/>
  <c r="BF426" i="1"/>
  <c r="BF425" i="1"/>
  <c r="BF424" i="1"/>
  <c r="BF952" i="1"/>
  <c r="BF423" i="1"/>
  <c r="BF951" i="1"/>
  <c r="BF422" i="1"/>
  <c r="BF950" i="1"/>
  <c r="BF421" i="1"/>
  <c r="BF420" i="1"/>
  <c r="BF419" i="1"/>
  <c r="BF418" i="1"/>
  <c r="BF949" i="1"/>
  <c r="BF417" i="1"/>
  <c r="BF416" i="1"/>
  <c r="BF415" i="1"/>
  <c r="BF414" i="1"/>
  <c r="BF413" i="1"/>
  <c r="BF412" i="1"/>
  <c r="BF411" i="1"/>
  <c r="BF410" i="1"/>
  <c r="BF409" i="1"/>
  <c r="BF408" i="1"/>
  <c r="BF407" i="1"/>
  <c r="BF406" i="1"/>
  <c r="BF405" i="1"/>
  <c r="BF404" i="1"/>
  <c r="BF403" i="1"/>
  <c r="BF402" i="1"/>
  <c r="BF401" i="1"/>
  <c r="BF948" i="1"/>
  <c r="BF947" i="1"/>
  <c r="BF946" i="1"/>
  <c r="BF400" i="1"/>
  <c r="BF399" i="1"/>
  <c r="BF398" i="1"/>
  <c r="BF397" i="1"/>
  <c r="BF396" i="1"/>
  <c r="BF395" i="1"/>
  <c r="BF394" i="1"/>
  <c r="BF393" i="1"/>
  <c r="BF392" i="1"/>
  <c r="BF391" i="1"/>
  <c r="BF390" i="1"/>
  <c r="BF1043" i="1"/>
  <c r="BF945" i="1"/>
  <c r="BF389" i="1"/>
  <c r="BF944" i="1"/>
  <c r="BF388" i="1"/>
  <c r="BF943" i="1"/>
  <c r="BF387" i="1"/>
  <c r="BF386" i="1"/>
  <c r="BF942" i="1"/>
  <c r="BF941" i="1"/>
  <c r="BF385" i="1"/>
  <c r="BF940" i="1"/>
  <c r="BF384" i="1"/>
  <c r="BF383" i="1"/>
  <c r="BF382" i="1"/>
  <c r="BF939" i="1"/>
  <c r="BF381" i="1"/>
  <c r="BF380" i="1"/>
  <c r="BF379" i="1"/>
  <c r="BF938" i="1"/>
  <c r="BF378" i="1"/>
  <c r="BF937" i="1"/>
  <c r="BF377" i="1"/>
  <c r="BF936" i="1"/>
  <c r="BF376" i="1"/>
  <c r="BF375" i="1"/>
  <c r="BF374" i="1"/>
  <c r="BF373" i="1"/>
  <c r="BF372" i="1"/>
  <c r="BF371" i="1"/>
  <c r="BF370" i="1"/>
  <c r="BF369" i="1"/>
  <c r="BF368" i="1"/>
  <c r="BF367" i="1"/>
  <c r="BF366" i="1"/>
  <c r="BF365" i="1"/>
  <c r="BF364" i="1"/>
  <c r="BF363" i="1"/>
  <c r="BF362" i="1"/>
  <c r="BF361" i="1"/>
  <c r="BF360" i="1"/>
  <c r="BF935" i="1"/>
  <c r="BF359" i="1"/>
  <c r="BF358" i="1"/>
  <c r="BF357" i="1"/>
  <c r="BF356" i="1"/>
  <c r="BF355" i="1"/>
  <c r="BF354" i="1"/>
  <c r="BF353" i="1"/>
  <c r="BF352" i="1"/>
  <c r="BF351" i="1"/>
  <c r="BF350" i="1"/>
  <c r="BF349" i="1"/>
  <c r="BF348" i="1"/>
  <c r="BF347" i="1"/>
  <c r="BF346" i="1"/>
  <c r="BF345" i="1"/>
  <c r="BF344" i="1"/>
  <c r="BF343" i="1"/>
  <c r="BF342" i="1"/>
  <c r="BF341" i="1"/>
  <c r="BF340" i="1"/>
  <c r="BF339" i="1"/>
  <c r="BF338" i="1"/>
  <c r="BF337" i="1"/>
  <c r="BF336" i="1"/>
  <c r="BF335" i="1"/>
  <c r="BF334" i="1"/>
  <c r="BF333" i="1"/>
  <c r="BF332" i="1"/>
  <c r="BF331" i="1"/>
  <c r="BF330" i="1"/>
  <c r="BF329" i="1"/>
  <c r="BF328" i="1"/>
  <c r="BF327" i="1"/>
  <c r="BF326" i="1"/>
  <c r="BF325" i="1"/>
  <c r="BF324" i="1"/>
  <c r="BF323" i="1"/>
  <c r="BF322" i="1"/>
  <c r="BF321" i="1"/>
  <c r="BF320" i="1"/>
  <c r="BF319" i="1"/>
  <c r="BF318" i="1"/>
  <c r="BF317" i="1"/>
  <c r="BF316" i="1"/>
  <c r="BF315" i="1"/>
  <c r="BF314" i="1"/>
  <c r="BF313" i="1"/>
  <c r="BF312" i="1"/>
  <c r="BF311" i="1"/>
  <c r="BF310" i="1"/>
  <c r="BF309" i="1"/>
  <c r="BF308" i="1"/>
  <c r="BF307" i="1"/>
  <c r="BF306" i="1"/>
  <c r="BF305" i="1"/>
  <c r="BF304" i="1"/>
  <c r="BF303" i="1"/>
  <c r="BF302" i="1"/>
  <c r="BF301" i="1"/>
  <c r="BF300" i="1"/>
  <c r="BF299" i="1"/>
  <c r="BF298" i="1"/>
  <c r="BF297" i="1"/>
  <c r="BF296" i="1"/>
  <c r="BF295" i="1"/>
  <c r="BF294" i="1"/>
  <c r="BF293" i="1"/>
  <c r="BF292" i="1"/>
  <c r="BF291" i="1"/>
  <c r="BF290" i="1"/>
  <c r="BF289" i="1"/>
  <c r="BF288" i="1"/>
  <c r="BF287" i="1"/>
  <c r="BF286" i="1"/>
  <c r="BF285" i="1"/>
  <c r="BF284" i="1"/>
  <c r="BF283" i="1"/>
  <c r="BF282" i="1"/>
  <c r="BF281" i="1"/>
  <c r="BF280" i="1"/>
  <c r="BF279" i="1"/>
  <c r="BF278" i="1"/>
  <c r="BF277" i="1"/>
  <c r="BF276" i="1"/>
  <c r="BF275" i="1"/>
  <c r="BF274" i="1"/>
  <c r="BF273" i="1"/>
  <c r="BF272" i="1"/>
  <c r="BF271" i="1"/>
  <c r="BF270" i="1"/>
  <c r="BF269" i="1"/>
  <c r="BF268" i="1"/>
  <c r="BF267" i="1"/>
  <c r="BF266" i="1"/>
  <c r="BF265" i="1"/>
  <c r="BF264" i="1"/>
  <c r="BF263" i="1"/>
  <c r="BF262" i="1"/>
  <c r="BF261" i="1"/>
  <c r="BF260" i="1"/>
  <c r="BF259" i="1"/>
  <c r="BF258" i="1"/>
  <c r="BF257" i="1"/>
  <c r="BF256" i="1"/>
  <c r="BF255" i="1"/>
  <c r="BF254" i="1"/>
  <c r="BF253" i="1"/>
  <c r="BF252" i="1"/>
  <c r="BF875" i="1"/>
  <c r="BE875" i="1"/>
  <c r="AN875" i="1"/>
  <c r="AM875" i="1"/>
  <c r="AJ875" i="1"/>
  <c r="AI875" i="1"/>
  <c r="AH875" i="1"/>
  <c r="BF251" i="1"/>
  <c r="BF1042" i="1"/>
  <c r="BF250" i="1"/>
  <c r="BF249" i="1"/>
  <c r="BF1041" i="1"/>
  <c r="BF248" i="1"/>
  <c r="BF247" i="1"/>
  <c r="BF246" i="1"/>
  <c r="BF934" i="1"/>
  <c r="BF245" i="1"/>
  <c r="BF244" i="1"/>
  <c r="BF933" i="1"/>
  <c r="BF243" i="1"/>
  <c r="BF1040" i="1"/>
  <c r="BF242" i="1"/>
  <c r="BF241" i="1"/>
  <c r="BF240" i="1"/>
  <c r="BF239" i="1"/>
  <c r="BF1039" i="1"/>
  <c r="BF238" i="1"/>
  <c r="BF237" i="1"/>
  <c r="BF236" i="1"/>
  <c r="BF235" i="1"/>
  <c r="BF234" i="1"/>
  <c r="BF233" i="1"/>
  <c r="BF232" i="1"/>
  <c r="BF932" i="1"/>
  <c r="BF231" i="1"/>
  <c r="BF230" i="1"/>
  <c r="BF229" i="1"/>
  <c r="BF228" i="1"/>
  <c r="BF227" i="1"/>
  <c r="BF872" i="1"/>
  <c r="BE872" i="1"/>
  <c r="AN872" i="1"/>
  <c r="AM872" i="1"/>
  <c r="AJ872" i="1"/>
  <c r="AI872" i="1"/>
  <c r="AH872" i="1"/>
  <c r="BF226" i="1"/>
  <c r="BF931" i="1"/>
  <c r="BF1038" i="1"/>
  <c r="BF225" i="1"/>
  <c r="BF930" i="1"/>
  <c r="BF224" i="1"/>
  <c r="BF223" i="1"/>
  <c r="BF222" i="1"/>
  <c r="BF221" i="1"/>
  <c r="BF220" i="1"/>
  <c r="BF219" i="1"/>
  <c r="BF929" i="1"/>
  <c r="BF218" i="1"/>
  <c r="BF871" i="1"/>
  <c r="BE871" i="1"/>
  <c r="BF928" i="1"/>
  <c r="BF927" i="1"/>
  <c r="BF217" i="1"/>
  <c r="BF1037" i="1"/>
  <c r="BF1036" i="1"/>
  <c r="BF870" i="1"/>
  <c r="BE870" i="1"/>
  <c r="AN870" i="1"/>
  <c r="AM870" i="1"/>
  <c r="AJ870" i="1"/>
  <c r="AI870" i="1"/>
  <c r="AH870" i="1"/>
  <c r="BF216" i="1"/>
  <c r="BF1035" i="1"/>
  <c r="BF215" i="1"/>
  <c r="BF926" i="1"/>
  <c r="BF214" i="1"/>
  <c r="BF213" i="1"/>
  <c r="BF212" i="1"/>
  <c r="BF925" i="1"/>
  <c r="BF924" i="1"/>
  <c r="BF211" i="1"/>
  <c r="BF923" i="1"/>
  <c r="BF210" i="1"/>
  <c r="BF209" i="1"/>
  <c r="BF208" i="1"/>
  <c r="BF207" i="1"/>
  <c r="BF206" i="1"/>
  <c r="BF868" i="1"/>
  <c r="BE868" i="1"/>
  <c r="AN868" i="1"/>
  <c r="AM868" i="1"/>
  <c r="AJ868" i="1"/>
  <c r="AI868" i="1"/>
  <c r="AH868" i="1"/>
  <c r="BF1034" i="1"/>
  <c r="BF922" i="1"/>
  <c r="BF921" i="1"/>
  <c r="BF205" i="1"/>
  <c r="BF920" i="1"/>
  <c r="BF204" i="1"/>
  <c r="BF203" i="1"/>
  <c r="BF202" i="1"/>
  <c r="BF201" i="1"/>
  <c r="BF200" i="1"/>
  <c r="BF199" i="1"/>
  <c r="BF198" i="1"/>
  <c r="BF919" i="1"/>
  <c r="BF197" i="1"/>
  <c r="BF1033" i="1"/>
  <c r="BF196" i="1"/>
  <c r="BF195" i="1"/>
  <c r="BF194" i="1"/>
  <c r="BF918" i="1"/>
  <c r="BF1032" i="1"/>
  <c r="BF193" i="1"/>
  <c r="BF192" i="1"/>
  <c r="BF191" i="1"/>
  <c r="BF190" i="1"/>
  <c r="BF189" i="1"/>
  <c r="BF917" i="1"/>
  <c r="BF188" i="1"/>
  <c r="BF1031" i="1"/>
  <c r="BF187" i="1"/>
  <c r="BF186" i="1"/>
  <c r="BF185" i="1"/>
  <c r="BF184" i="1"/>
  <c r="BF183" i="1"/>
  <c r="BF916" i="1"/>
  <c r="BF182" i="1"/>
  <c r="BF181" i="1"/>
  <c r="BF180" i="1"/>
  <c r="BF179" i="1"/>
  <c r="BF178" i="1"/>
  <c r="BF177" i="1"/>
  <c r="BF915" i="1"/>
  <c r="BF176" i="1"/>
  <c r="BF1030" i="1"/>
  <c r="BF1029" i="1"/>
  <c r="BF175" i="1"/>
  <c r="BF174" i="1"/>
  <c r="BF173" i="1"/>
  <c r="BF1028" i="1"/>
  <c r="BF172" i="1"/>
  <c r="BF171" i="1"/>
  <c r="BF170" i="1"/>
  <c r="BF169" i="1"/>
  <c r="BF168" i="1"/>
  <c r="BF167" i="1"/>
  <c r="BF867" i="1"/>
  <c r="BE867" i="1"/>
  <c r="AN867" i="1"/>
  <c r="AM867" i="1"/>
  <c r="AJ867" i="1"/>
  <c r="AI867" i="1"/>
  <c r="AH867" i="1"/>
  <c r="BF1027" i="1"/>
  <c r="BF166" i="1"/>
  <c r="BF165" i="1"/>
  <c r="BF164" i="1"/>
  <c r="BF163" i="1"/>
  <c r="BF914" i="1"/>
  <c r="BF162" i="1"/>
  <c r="BF1026" i="1"/>
  <c r="BF161" i="1"/>
  <c r="BF160" i="1"/>
  <c r="BF159" i="1"/>
  <c r="BF913" i="1"/>
  <c r="BF158" i="1"/>
  <c r="BF157" i="1"/>
  <c r="BF1025" i="1"/>
  <c r="BF912" i="1"/>
  <c r="BF156" i="1"/>
  <c r="BF155" i="1"/>
  <c r="BF154" i="1"/>
  <c r="BF153" i="1"/>
  <c r="BF152" i="1"/>
  <c r="BF151" i="1"/>
  <c r="BF150" i="1"/>
  <c r="BF911" i="1"/>
  <c r="BF149" i="1"/>
  <c r="BF148" i="1"/>
  <c r="BF147" i="1"/>
  <c r="BF146" i="1"/>
  <c r="BF145" i="1"/>
  <c r="BF910" i="1"/>
  <c r="BF144" i="1"/>
  <c r="BF143" i="1"/>
  <c r="BF142" i="1"/>
  <c r="BF909" i="1"/>
  <c r="BF141" i="1"/>
  <c r="BF1024" i="1"/>
  <c r="BF140" i="1"/>
  <c r="BF139" i="1"/>
  <c r="BF138" i="1"/>
  <c r="BF864" i="1"/>
  <c r="BE864" i="1"/>
  <c r="AN864" i="1"/>
  <c r="AM864" i="1"/>
  <c r="AJ864" i="1"/>
  <c r="AI864" i="1"/>
  <c r="AH864" i="1"/>
  <c r="BF137" i="1"/>
  <c r="BF136" i="1"/>
  <c r="BF135" i="1"/>
  <c r="BF134" i="1"/>
  <c r="BF1023" i="1"/>
  <c r="BF133" i="1"/>
  <c r="BF132" i="1"/>
  <c r="BF908" i="1"/>
  <c r="BF131" i="1"/>
  <c r="BF1022" i="1"/>
  <c r="BF1021" i="1"/>
  <c r="BF130" i="1"/>
  <c r="BF1020" i="1"/>
  <c r="BF129" i="1"/>
  <c r="BF128" i="1"/>
  <c r="BF127" i="1"/>
  <c r="BF126" i="1"/>
  <c r="BF125" i="1"/>
  <c r="BF124" i="1"/>
  <c r="BF1019" i="1"/>
  <c r="BF123" i="1"/>
  <c r="BF1018" i="1"/>
  <c r="BF122" i="1"/>
  <c r="BF1017" i="1"/>
  <c r="BF121" i="1"/>
  <c r="BF907" i="1"/>
  <c r="BF120" i="1"/>
  <c r="BF119" i="1"/>
  <c r="BF118" i="1"/>
  <c r="BF1016" i="1"/>
  <c r="BF117" i="1"/>
  <c r="BF116" i="1"/>
  <c r="BF115" i="1"/>
  <c r="BF114" i="1"/>
  <c r="BF113" i="1"/>
  <c r="BF112" i="1"/>
  <c r="BF111" i="1"/>
  <c r="BF110" i="1"/>
  <c r="BF109" i="1"/>
  <c r="BF108" i="1"/>
  <c r="BF107" i="1"/>
  <c r="BF106" i="1"/>
  <c r="BF105" i="1"/>
  <c r="BF104" i="1"/>
  <c r="BF103" i="1"/>
  <c r="BF1015" i="1"/>
  <c r="BF102" i="1"/>
  <c r="BF101" i="1"/>
  <c r="BF100" i="1"/>
  <c r="BF99" i="1"/>
  <c r="BF98" i="1"/>
  <c r="BF97" i="1"/>
  <c r="BF96" i="1"/>
  <c r="BF95" i="1"/>
  <c r="BF94" i="1"/>
  <c r="BF93" i="1"/>
  <c r="BF92" i="1"/>
  <c r="BF91" i="1"/>
  <c r="BF906" i="1"/>
  <c r="BF90" i="1"/>
  <c r="BF89" i="1"/>
  <c r="BF88" i="1"/>
  <c r="BF87" i="1"/>
  <c r="BF1014" i="1"/>
  <c r="BF905" i="1"/>
  <c r="BF86" i="1"/>
  <c r="BF904" i="1"/>
  <c r="BF85" i="1"/>
  <c r="BF903" i="1"/>
  <c r="BF84" i="1"/>
  <c r="BF83" i="1"/>
  <c r="BF82" i="1"/>
  <c r="BF81" i="1"/>
  <c r="BF1013" i="1"/>
  <c r="BF80" i="1"/>
  <c r="BF79" i="1"/>
  <c r="BF902" i="1"/>
  <c r="BF1012" i="1"/>
  <c r="BF78" i="1"/>
  <c r="BF77" i="1"/>
  <c r="BF76" i="1"/>
  <c r="BF75" i="1"/>
  <c r="BF74" i="1"/>
  <c r="BF73" i="1"/>
  <c r="BF72" i="1"/>
  <c r="BF71" i="1"/>
  <c r="BF70" i="1"/>
  <c r="BF1011" i="1"/>
  <c r="BF1010" i="1"/>
  <c r="BF69" i="1"/>
  <c r="BF1009" i="1"/>
  <c r="BF68" i="1"/>
  <c r="BF67" i="1"/>
  <c r="BF66" i="1"/>
  <c r="BF65" i="1"/>
  <c r="BF901" i="1"/>
  <c r="BF900" i="1"/>
  <c r="BF64" i="1"/>
  <c r="BF63" i="1"/>
  <c r="BF62" i="1"/>
  <c r="BF61" i="1"/>
  <c r="BF1006" i="1"/>
  <c r="BF60" i="1"/>
  <c r="BF1005" i="1"/>
  <c r="BF1004" i="1"/>
  <c r="BF59" i="1"/>
  <c r="BF58" i="1"/>
  <c r="BF57" i="1"/>
  <c r="BF56" i="1"/>
  <c r="BF55" i="1"/>
  <c r="BF54" i="1"/>
  <c r="BF53" i="1"/>
  <c r="BF52" i="1"/>
  <c r="BF1003" i="1"/>
  <c r="BF51" i="1"/>
  <c r="BF50" i="1"/>
  <c r="BF49" i="1"/>
  <c r="BF48" i="1"/>
  <c r="BF47" i="1"/>
  <c r="BF46" i="1"/>
  <c r="BF45" i="1"/>
  <c r="BF44" i="1"/>
  <c r="BF43" i="1"/>
  <c r="BF42" i="1"/>
  <c r="BF41" i="1"/>
  <c r="BF40" i="1"/>
  <c r="BF39" i="1"/>
  <c r="BF38" i="1"/>
  <c r="BF37" i="1"/>
  <c r="BF36" i="1"/>
  <c r="BF35" i="1"/>
  <c r="BF34" i="1"/>
  <c r="BF857" i="1"/>
  <c r="BE857" i="1"/>
  <c r="AN857" i="1"/>
  <c r="AM857" i="1"/>
  <c r="AJ857" i="1"/>
  <c r="AI857" i="1"/>
  <c r="AH857" i="1"/>
  <c r="BF33" i="1"/>
  <c r="BF32" i="1"/>
  <c r="BF31" i="1"/>
  <c r="BF30" i="1"/>
  <c r="BF29" i="1"/>
  <c r="BF856" i="1"/>
  <c r="BE856" i="1"/>
  <c r="AN856" i="1"/>
  <c r="AM856" i="1"/>
  <c r="AJ856" i="1"/>
  <c r="AI856" i="1"/>
  <c r="AH856" i="1"/>
  <c r="BF28" i="1"/>
  <c r="BF27" i="1"/>
  <c r="BF26" i="1"/>
  <c r="BF25" i="1"/>
  <c r="BF24" i="1"/>
  <c r="BF23" i="1"/>
  <c r="BF854" i="1"/>
  <c r="BE854" i="1"/>
  <c r="AN854" i="1"/>
  <c r="AM854" i="1"/>
  <c r="AJ854" i="1"/>
  <c r="AI854" i="1"/>
  <c r="AH854" i="1"/>
  <c r="BF22" i="1"/>
  <c r="BF21" i="1"/>
  <c r="BF20" i="1"/>
  <c r="BF19" i="1"/>
  <c r="BF18" i="1"/>
  <c r="BF17" i="1"/>
  <c r="BF16" i="1"/>
  <c r="BF15" i="1"/>
  <c r="BF853" i="1"/>
  <c r="BE853" i="1"/>
  <c r="AN853" i="1"/>
  <c r="AM853" i="1"/>
  <c r="AJ853" i="1"/>
  <c r="AI853" i="1"/>
  <c r="AH853" i="1"/>
  <c r="BF14" i="1"/>
  <c r="BF13" i="1"/>
  <c r="BF12" i="1"/>
</calcChain>
</file>

<file path=xl/sharedStrings.xml><?xml version="1.0" encoding="utf-8"?>
<sst xmlns="http://schemas.openxmlformats.org/spreadsheetml/2006/main" count="6387" uniqueCount="2220">
  <si>
    <t>LONG_NAME</t>
  </si>
  <si>
    <t>ITRF_X</t>
  </si>
  <si>
    <t>ITRF_Y</t>
  </si>
  <si>
    <t>ITRF_Z</t>
  </si>
  <si>
    <t>ITRF_X2sig</t>
  </si>
  <si>
    <t>ITRF_Y2sig</t>
  </si>
  <si>
    <t>ITRF_Z2sig</t>
  </si>
  <si>
    <t>wrms_N</t>
  </si>
  <si>
    <t>wrms_E</t>
  </si>
  <si>
    <t>wrms_U</t>
  </si>
  <si>
    <t>N vel2sig</t>
  </si>
  <si>
    <t>E vel2sig</t>
  </si>
  <si>
    <t>U velsig2</t>
  </si>
  <si>
    <t>NAD_X</t>
  </si>
  <si>
    <t>NAD_Y</t>
  </si>
  <si>
    <t>NAD_Z</t>
  </si>
  <si>
    <t>NAD_Lat</t>
  </si>
  <si>
    <t>NAD_hgt</t>
  </si>
  <si>
    <t>NADvelN</t>
  </si>
  <si>
    <t>NADvelE</t>
  </si>
  <si>
    <t>NADvelU</t>
  </si>
  <si>
    <t>3DposDif</t>
  </si>
  <si>
    <t>First Solution</t>
  </si>
  <si>
    <t>Last Solution</t>
  </si>
  <si>
    <t>Op 2025.00</t>
  </si>
  <si>
    <t>Geoid18</t>
  </si>
  <si>
    <t>G18_Uncertainty</t>
  </si>
  <si>
    <t>Cal_Ortho_Hgt</t>
  </si>
  <si>
    <t>Ortho_Uncertainty</t>
  </si>
  <si>
    <t>QC</t>
  </si>
  <si>
    <t>Comments</t>
  </si>
  <si>
    <t>(m)</t>
  </si>
  <si>
    <t>(deg)</t>
  </si>
  <si>
    <t>(mm)</t>
  </si>
  <si>
    <t>(mm/yr)</t>
  </si>
  <si>
    <t>MM/DD/YYYY</t>
  </si>
  <si>
    <t>Yes/No</t>
  </si>
  <si>
    <t>(2Sig m)</t>
  </si>
  <si>
    <t>7odm</t>
  </si>
  <si>
    <t>Seven Oaks Dam</t>
  </si>
  <si>
    <t/>
  </si>
  <si>
    <t>acsb</t>
  </si>
  <si>
    <t>AlisoCreekCA2013</t>
  </si>
  <si>
    <t>agmt</t>
  </si>
  <si>
    <t>AGMT_SCGN_CS1999</t>
  </si>
  <si>
    <t>Alder Springs</t>
  </si>
  <si>
    <t>alpp</t>
  </si>
  <si>
    <t>Alamo Power Plant</t>
  </si>
  <si>
    <t>alth</t>
  </si>
  <si>
    <t>Althea--Bureau of Reclamation</t>
  </si>
  <si>
    <t>subsidence</t>
  </si>
  <si>
    <t>San Joaquin Valley</t>
  </si>
  <si>
    <t>ana1</t>
  </si>
  <si>
    <t>ANA1_SCGN_CS2002</t>
  </si>
  <si>
    <t>aoa1</t>
  </si>
  <si>
    <t>Allen Osborne and Associates</t>
  </si>
  <si>
    <t>ar27</t>
  </si>
  <si>
    <t>Area_27_CPCA2013</t>
  </si>
  <si>
    <t>ar53</t>
  </si>
  <si>
    <t>Area_53_CPCA2013</t>
  </si>
  <si>
    <t>argu</t>
  </si>
  <si>
    <t>Argus Range</t>
  </si>
  <si>
    <t>arm1</t>
  </si>
  <si>
    <t>Arvin Maintenance Yard 1</t>
  </si>
  <si>
    <t>arm2</t>
  </si>
  <si>
    <t>Arvin Maintenance Yard 2</t>
  </si>
  <si>
    <t>ashl</t>
  </si>
  <si>
    <t>ASHLAND</t>
  </si>
  <si>
    <t>ashm</t>
  </si>
  <si>
    <t>Ash Meadows</t>
  </si>
  <si>
    <t>avry</t>
  </si>
  <si>
    <t>AVRY_SCGN_CS1998</t>
  </si>
  <si>
    <t>azfm</t>
  </si>
  <si>
    <t>Fort Mojave Tribe</t>
  </si>
  <si>
    <t>azlh</t>
  </si>
  <si>
    <t>Lake Havasu City</t>
  </si>
  <si>
    <t>azry</t>
  </si>
  <si>
    <t>Anza Gravel Excavation Site</t>
  </si>
  <si>
    <t>azu1</t>
  </si>
  <si>
    <t>AZU1_SCGN_CS1996</t>
  </si>
  <si>
    <t>azyc</t>
  </si>
  <si>
    <t>Yucca</t>
  </si>
  <si>
    <t>azyu</t>
  </si>
  <si>
    <t>City Of Yuma</t>
  </si>
  <si>
    <t>CALTRANS MTC - WESTMINSTER, CA (I405/HWY22 INTERCHANGE)</t>
  </si>
  <si>
    <t>badl</t>
  </si>
  <si>
    <t>HWY 60 E/O Gilman Springs Interchange</t>
  </si>
  <si>
    <t>bald</t>
  </si>
  <si>
    <t>Bald Mountain</t>
  </si>
  <si>
    <t>volcanism</t>
  </si>
  <si>
    <t>Long Valley</t>
  </si>
  <si>
    <t>bar1</t>
  </si>
  <si>
    <t>BAR1_SCGN_CS2002</t>
  </si>
  <si>
    <t>batm</t>
  </si>
  <si>
    <t>Bat Mountain</t>
  </si>
  <si>
    <t>bbdm</t>
  </si>
  <si>
    <t>BBDM_SCGN_CS2000</t>
  </si>
  <si>
    <t>bbry</t>
  </si>
  <si>
    <t>BBRY_SCGN_CS1998</t>
  </si>
  <si>
    <t>BUTTECITY - HIGHWAY 162 &amp; LEVEE ROAD</t>
  </si>
  <si>
    <t>bcut</t>
  </si>
  <si>
    <t>Eureka Maintenance Station</t>
  </si>
  <si>
    <t>bcwr</t>
  </si>
  <si>
    <t>Bitter Creek Wildlife Refuge</t>
  </si>
  <si>
    <t>beat</t>
  </si>
  <si>
    <t>Beatty Wash</t>
  </si>
  <si>
    <t>bemt</t>
  </si>
  <si>
    <t>BEMT_SCGN_CS2001</t>
  </si>
  <si>
    <t>bepk</t>
  </si>
  <si>
    <t>BEPK_SCGN_CS2000</t>
  </si>
  <si>
    <t>bfld</t>
  </si>
  <si>
    <t>Bakersfield Maintenance Station</t>
  </si>
  <si>
    <t>bfsh</t>
  </si>
  <si>
    <t>Bodfish Maintenance Station</t>
  </si>
  <si>
    <t>unstable</t>
  </si>
  <si>
    <t>bgis</t>
  </si>
  <si>
    <t>Bell Gardens Intermediate School</t>
  </si>
  <si>
    <t>bill</t>
  </si>
  <si>
    <t>Lake Skinner</t>
  </si>
  <si>
    <t>bkap</t>
  </si>
  <si>
    <t>BKAP_SCGN_CS2000</t>
  </si>
  <si>
    <t>bkms</t>
  </si>
  <si>
    <t>BKMS_SCGN_CS1998</t>
  </si>
  <si>
    <t>bkr1</t>
  </si>
  <si>
    <t>BAKERSFIELD 1</t>
  </si>
  <si>
    <t>bkr2</t>
  </si>
  <si>
    <t>BAKERSFIELD 2</t>
  </si>
  <si>
    <t>blsa</t>
  </si>
  <si>
    <t>Bolsa Chica Channel</t>
  </si>
  <si>
    <t>Santa Ana Basin</t>
  </si>
  <si>
    <t>blyt</t>
  </si>
  <si>
    <t>Blythe</t>
  </si>
  <si>
    <t>bmhl</t>
  </si>
  <si>
    <t>BMHL_SCGN_CS1999</t>
  </si>
  <si>
    <t>bmry</t>
  </si>
  <si>
    <t>Beaumont Road Yard</t>
  </si>
  <si>
    <t>bomg</t>
  </si>
  <si>
    <t>BOMBAY BEACH</t>
  </si>
  <si>
    <t>bran</t>
  </si>
  <si>
    <t>Brand Basin</t>
  </si>
  <si>
    <t>bri2</t>
  </si>
  <si>
    <t>Briones Reservoir</t>
  </si>
  <si>
    <t>brib</t>
  </si>
  <si>
    <t>brpk</t>
  </si>
  <si>
    <t>Burnt Peak</t>
  </si>
  <si>
    <t>bsry</t>
  </si>
  <si>
    <t>BSRY_SCGN_CS1998</t>
  </si>
  <si>
    <t>btdm</t>
  </si>
  <si>
    <t>BTDM_SCGN_CS1999</t>
  </si>
  <si>
    <t>bueg</t>
  </si>
  <si>
    <t>Buellton - FS#31 GPS</t>
  </si>
  <si>
    <t>transients</t>
  </si>
  <si>
    <t>bull</t>
  </si>
  <si>
    <t>Bullfrog Hills</t>
  </si>
  <si>
    <t>bust</t>
  </si>
  <si>
    <t>Busted Butte</t>
  </si>
  <si>
    <t>bvpp</t>
  </si>
  <si>
    <t>BVPP_SCGN_CS2000</t>
  </si>
  <si>
    <t>ca99</t>
  </si>
  <si>
    <t>Casa-1999</t>
  </si>
  <si>
    <t>cacc</t>
  </si>
  <si>
    <t>Crescent City</t>
  </si>
  <si>
    <t>cact</t>
  </si>
  <si>
    <t>Cactus City Communications Site</t>
  </si>
  <si>
    <t>cam5</t>
  </si>
  <si>
    <t>Cambria,MTC HWY46&amp;HWY1 Int.</t>
  </si>
  <si>
    <t>cand</t>
  </si>
  <si>
    <t>CAND_SCGN_CN1999</t>
  </si>
  <si>
    <t>cap5</t>
  </si>
  <si>
    <t>Carpinteria, CA - HWY 101 &amp; via Real Interchange</t>
  </si>
  <si>
    <t>carh</t>
  </si>
  <si>
    <t>CARH_SCGN_CN2001</t>
  </si>
  <si>
    <t>carr</t>
  </si>
  <si>
    <t>Carrhill</t>
  </si>
  <si>
    <t>casa</t>
  </si>
  <si>
    <t>Mammoth Lakes Laser Station</t>
  </si>
  <si>
    <t>case</t>
  </si>
  <si>
    <t>CaseSpgsFSCA2013</t>
  </si>
  <si>
    <t>cat1</t>
  </si>
  <si>
    <t>Catalina</t>
  </si>
  <si>
    <t>cat2</t>
  </si>
  <si>
    <t>CAT2_SCGN_CS2000</t>
  </si>
  <si>
    <t>cat3</t>
  </si>
  <si>
    <t>CAT3_SCGN_CS2008</t>
  </si>
  <si>
    <t>cbhs</t>
  </si>
  <si>
    <t>CBHS_SCGN_CS1998</t>
  </si>
  <si>
    <t>cccc</t>
  </si>
  <si>
    <t>CCCC_SCGN_CS2000</t>
  </si>
  <si>
    <t>ccco</t>
  </si>
  <si>
    <t>Compton Community College</t>
  </si>
  <si>
    <t>cccs</t>
  </si>
  <si>
    <t>Carbon Creek Control Structure</t>
  </si>
  <si>
    <t>ccst</t>
  </si>
  <si>
    <t>Chuchupate Stations</t>
  </si>
  <si>
    <t>cdmt</t>
  </si>
  <si>
    <t>CDMT_SCGN_CS2000</t>
  </si>
  <si>
    <t>cgdm</t>
  </si>
  <si>
    <t>CGDM_SCGN_CS2000</t>
  </si>
  <si>
    <t>chab</t>
  </si>
  <si>
    <t>CHAB_BARD_CN1991</t>
  </si>
  <si>
    <t>chco</t>
  </si>
  <si>
    <t>Chico</t>
  </si>
  <si>
    <t>chil</t>
  </si>
  <si>
    <t>Chilao</t>
  </si>
  <si>
    <t>chlo</t>
  </si>
  <si>
    <t>Chloride City</t>
  </si>
  <si>
    <t>chms</t>
  </si>
  <si>
    <t>CHMS_SCGN_CS1999</t>
  </si>
  <si>
    <t>cho1</t>
  </si>
  <si>
    <t>Chico 1</t>
  </si>
  <si>
    <t>cho5</t>
  </si>
  <si>
    <t>Chico 5</t>
  </si>
  <si>
    <t>chow</t>
  </si>
  <si>
    <t>Chowchilla HWY 99 at HWY 152</t>
  </si>
  <si>
    <t>cirx</t>
  </si>
  <si>
    <t>CIRX_SCGN_CS2000</t>
  </si>
  <si>
    <t>cit1</t>
  </si>
  <si>
    <t>Caltech</t>
  </si>
  <si>
    <t>Building mount</t>
  </si>
  <si>
    <t>cjmg</t>
  </si>
  <si>
    <t>Cajon Mountain</t>
  </si>
  <si>
    <t>cjms</t>
  </si>
  <si>
    <t>Cajon Maintenance Station</t>
  </si>
  <si>
    <t>cjvg</t>
  </si>
  <si>
    <t>Casa Juvad</t>
  </si>
  <si>
    <t>clar</t>
  </si>
  <si>
    <t>Claremont</t>
  </si>
  <si>
    <t>clbd</t>
  </si>
  <si>
    <t>CarlCannonCA2011</t>
  </si>
  <si>
    <t>cmbb</t>
  </si>
  <si>
    <t>Columbia College</t>
  </si>
  <si>
    <t>cme1</t>
  </si>
  <si>
    <t>Cape Mendocino 1</t>
  </si>
  <si>
    <t>cme5</t>
  </si>
  <si>
    <t>Cape Mendocino 5</t>
  </si>
  <si>
    <t>cmod</t>
  </si>
  <si>
    <t>MODESTO COOP</t>
  </si>
  <si>
    <t>cmp9</t>
  </si>
  <si>
    <t>Fire Camp 9</t>
  </si>
  <si>
    <t>cndr</t>
  </si>
  <si>
    <t>Stockton</t>
  </si>
  <si>
    <t>cnpp</t>
  </si>
  <si>
    <t>CNPP_SCGN_CS1999</t>
  </si>
  <si>
    <t>coag</t>
  </si>
  <si>
    <t>Coachella GPS</t>
  </si>
  <si>
    <t>cokg</t>
  </si>
  <si>
    <t>Cooks Ranch</t>
  </si>
  <si>
    <t>copr</t>
  </si>
  <si>
    <t>COPR_SCGN_CS2001</t>
  </si>
  <si>
    <t>corx</t>
  </si>
  <si>
    <t>Isla Coronado</t>
  </si>
  <si>
    <t>coso</t>
  </si>
  <si>
    <t>China Lake</t>
  </si>
  <si>
    <t>cotd</t>
  </si>
  <si>
    <t>College of the Desert</t>
  </si>
  <si>
    <t xml:space="preserve">transient </t>
  </si>
  <si>
    <t>Coachella Valley</t>
  </si>
  <si>
    <t>cpbn</t>
  </si>
  <si>
    <t>CPBN_SCGN_CS2000</t>
  </si>
  <si>
    <t>cram</t>
  </si>
  <si>
    <t>Ancram</t>
  </si>
  <si>
    <t>crat</t>
  </si>
  <si>
    <t>Crater Flats</t>
  </si>
  <si>
    <t>crbt</t>
  </si>
  <si>
    <t>CRBT_SCGN_CN2001</t>
  </si>
  <si>
    <t>crcn</t>
  </si>
  <si>
    <t>Corcoran RW Highway 43</t>
  </si>
  <si>
    <t>crfp</t>
  </si>
  <si>
    <t>Crafton Hills College</t>
  </si>
  <si>
    <t>crgg</t>
  </si>
  <si>
    <t>Crocker Grade</t>
  </si>
  <si>
    <t>crhs</t>
  </si>
  <si>
    <t>CRHS_SCGN_CS1999</t>
  </si>
  <si>
    <t>crow</t>
  </si>
  <si>
    <t>Crows Landing</t>
  </si>
  <si>
    <t>crrs</t>
  </si>
  <si>
    <t>CRRS_SCGN_CS1998</t>
  </si>
  <si>
    <t>cru1</t>
  </si>
  <si>
    <t>CRU1_SCGN_CS2000</t>
  </si>
  <si>
    <t>csci</t>
  </si>
  <si>
    <t>CSCI_SCGN_CS2000</t>
  </si>
  <si>
    <t>csdh</t>
  </si>
  <si>
    <t>CSU Dominguez</t>
  </si>
  <si>
    <t>csn1</t>
  </si>
  <si>
    <t>CSU Northridge</t>
  </si>
  <si>
    <t>csst</t>
  </si>
  <si>
    <t>CSST_SCGN_CS2000</t>
  </si>
  <si>
    <t>ctdm</t>
  </si>
  <si>
    <t>CTDM_SCGN_CS2001</t>
  </si>
  <si>
    <t>ctms</t>
  </si>
  <si>
    <t>CTMS_SCGN_CS1999</t>
  </si>
  <si>
    <t>cuhs</t>
  </si>
  <si>
    <t>Cuyama Valley High School</t>
  </si>
  <si>
    <t>Subsidence</t>
  </si>
  <si>
    <t>cvhs</t>
  </si>
  <si>
    <t>Covina H.S.</t>
  </si>
  <si>
    <t>cyte</t>
  </si>
  <si>
    <t>Coyote Creek</t>
  </si>
  <si>
    <t>dam1</t>
  </si>
  <si>
    <t>Pacoima Dam 1</t>
  </si>
  <si>
    <t>dam2</t>
  </si>
  <si>
    <t>Pacoima Dam 2</t>
  </si>
  <si>
    <t>dam3</t>
  </si>
  <si>
    <t>Pacoima Dam 3</t>
  </si>
  <si>
    <t>ddmn</t>
  </si>
  <si>
    <t>Deadman Creek</t>
  </si>
  <si>
    <t>dech</t>
  </si>
  <si>
    <t>Dechambeau Ranch</t>
  </si>
  <si>
    <t>desc</t>
  </si>
  <si>
    <t>Descanso Detention</t>
  </si>
  <si>
    <t>dhlg</t>
  </si>
  <si>
    <t>Durmid Hill</t>
  </si>
  <si>
    <t>diab</t>
  </si>
  <si>
    <t>Mt. Diablo</t>
  </si>
  <si>
    <t>dixn</t>
  </si>
  <si>
    <t>DixonCity_CA2012</t>
  </si>
  <si>
    <t>dlno</t>
  </si>
  <si>
    <t>Delano Maintenance Station</t>
  </si>
  <si>
    <t>dluz</t>
  </si>
  <si>
    <t>DLuzHeightCA2011</t>
  </si>
  <si>
    <t>dond</t>
  </si>
  <si>
    <t>Don D. Coarsegold Maintenance Station</t>
  </si>
  <si>
    <t>dono</t>
  </si>
  <si>
    <t>Don O.--Pinehurst Maintenance Station</t>
  </si>
  <si>
    <t>dot1</t>
  </si>
  <si>
    <t>CARSON CITY COOP</t>
  </si>
  <si>
    <t>transient</t>
  </si>
  <si>
    <t>drew</t>
  </si>
  <si>
    <t>Kettleman City Maintenance Station</t>
  </si>
  <si>
    <t>ds13</t>
  </si>
  <si>
    <t>Goldstone Venus Station</t>
  </si>
  <si>
    <t>dshs</t>
  </si>
  <si>
    <t>DSHS_SCGN_CS1999</t>
  </si>
  <si>
    <t>dsme</t>
  </si>
  <si>
    <t>Dana Seguin Memorial Encinitas</t>
  </si>
  <si>
    <t>dsrt</t>
  </si>
  <si>
    <t>Desert Center Interstate 10 &amp; HWY 177</t>
  </si>
  <si>
    <t>dssc</t>
  </si>
  <si>
    <t>DSSC_SCGN_CS1998</t>
  </si>
  <si>
    <t>dubp</t>
  </si>
  <si>
    <t>Dublin</t>
  </si>
  <si>
    <t>dvpb</t>
  </si>
  <si>
    <t>Devil's Punchbowl Park</t>
  </si>
  <si>
    <t>dyer</t>
  </si>
  <si>
    <t>Dyer</t>
  </si>
  <si>
    <t>dyh2</t>
  </si>
  <si>
    <t>Downey High 2</t>
  </si>
  <si>
    <t>LA Basin</t>
  </si>
  <si>
    <t>dyhs</t>
  </si>
  <si>
    <t>Downey H.S.</t>
  </si>
  <si>
    <t>ebmd</t>
  </si>
  <si>
    <t>East Bay MUD Headquarters</t>
  </si>
  <si>
    <t>ecco</t>
  </si>
  <si>
    <t>ECCO_SCGN_CS1999</t>
  </si>
  <si>
    <t>ecfs</t>
  </si>
  <si>
    <t>ECFS_SCGN_CS2001</t>
  </si>
  <si>
    <t>edpp</t>
  </si>
  <si>
    <t>EDPP_SCGN_CS1999</t>
  </si>
  <si>
    <t>elly</t>
  </si>
  <si>
    <t>LongBchBayCA2013</t>
  </si>
  <si>
    <t>oil platform</t>
  </si>
  <si>
    <t>elsc</t>
  </si>
  <si>
    <t>East L.A. Science Center</t>
  </si>
  <si>
    <t>elsg</t>
  </si>
  <si>
    <t>Elsinore 2 GPS</t>
  </si>
  <si>
    <t>eltn</t>
  </si>
  <si>
    <t>Elizabeth Lake Tunnel North</t>
  </si>
  <si>
    <t>elts</t>
  </si>
  <si>
    <t>Elizabeth Lake Tunnel South</t>
  </si>
  <si>
    <t>errg</t>
  </si>
  <si>
    <t>Elmore's Ranch GPS</t>
  </si>
  <si>
    <t>ese2</t>
  </si>
  <si>
    <t>Diamond Valley Lake East Dam 2</t>
  </si>
  <si>
    <t>esrw</t>
  </si>
  <si>
    <t>Diamond Valley Lake - West Dam, north abutment</t>
  </si>
  <si>
    <t>ewpp</t>
  </si>
  <si>
    <t>EWPP_SCGN_CS1999</t>
  </si>
  <si>
    <t>farb</t>
  </si>
  <si>
    <t>Farallon Islands</t>
  </si>
  <si>
    <t>fari</t>
  </si>
  <si>
    <t>fgst</t>
  </si>
  <si>
    <t>FGST_SCGN_CS2000</t>
  </si>
  <si>
    <t>fhff</t>
  </si>
  <si>
    <t>Foothill Feeder Facility</t>
  </si>
  <si>
    <t>defunct</t>
  </si>
  <si>
    <t>fhog</t>
  </si>
  <si>
    <t>Forest Home</t>
  </si>
  <si>
    <t>flnt</t>
  </si>
  <si>
    <t>Flint Hills</t>
  </si>
  <si>
    <t>fmtp</t>
  </si>
  <si>
    <t>Fillmore Teleport</t>
  </si>
  <si>
    <t>fmvt</t>
  </si>
  <si>
    <t>FMVT_SCGN_CS2000</t>
  </si>
  <si>
    <t>FONTANA MAINTENANCE STATION</t>
  </si>
  <si>
    <t>foxg</t>
  </si>
  <si>
    <t>Fox Airport 2 GPS</t>
  </si>
  <si>
    <t>fshb</t>
  </si>
  <si>
    <t>Fort Scotty Hub</t>
  </si>
  <si>
    <t>fvpk</t>
  </si>
  <si>
    <t>Fairview Park</t>
  </si>
  <si>
    <t>fxhs</t>
  </si>
  <si>
    <t>Fairfax High School</t>
  </si>
  <si>
    <t>decommissioned</t>
  </si>
  <si>
    <t>fzhs</t>
  </si>
  <si>
    <t>Frazier Mountain</t>
  </si>
  <si>
    <t>gasb</t>
  </si>
  <si>
    <t>gdec</t>
  </si>
  <si>
    <t>Goodwin Education Center</t>
  </si>
  <si>
    <t>ghrp</t>
  </si>
  <si>
    <t>Glen Helen Regional Park</t>
  </si>
  <si>
    <t>glrs</t>
  </si>
  <si>
    <t>GLRS_SCGN_CS1999</t>
  </si>
  <si>
    <t>gmag</t>
  </si>
  <si>
    <t>Goat Mountain Astronomical Research Station GPS</t>
  </si>
  <si>
    <t>gmpk</t>
  </si>
  <si>
    <t>GMPK_SCGN_CS2000</t>
  </si>
  <si>
    <t>gmrc</t>
  </si>
  <si>
    <t>GMRC_SCGN_CS1999</t>
  </si>
  <si>
    <t>gnps</t>
  </si>
  <si>
    <t>GNPS_SCGN_CS1999</t>
  </si>
  <si>
    <t>gol2</t>
  </si>
  <si>
    <t>Goldstone Deep Space Tracking Station</t>
  </si>
  <si>
    <t>gold</t>
  </si>
  <si>
    <t>gr8r</t>
  </si>
  <si>
    <t>GR8R_BARD_CN2008</t>
  </si>
  <si>
    <t>grn5</t>
  </si>
  <si>
    <t>Thorne/HWY101,Greenfield,Monterey</t>
  </si>
  <si>
    <t>gvrs</t>
  </si>
  <si>
    <t>Garvey Reservoir</t>
  </si>
  <si>
    <t>gzka</t>
  </si>
  <si>
    <t>GaletzkaMCCA2022</t>
  </si>
  <si>
    <t>har7</t>
  </si>
  <si>
    <t>Harper Dry Lake Bed GPS</t>
  </si>
  <si>
    <t>hbco</t>
  </si>
  <si>
    <t>Harbor College</t>
  </si>
  <si>
    <t>hcmn</t>
  </si>
  <si>
    <t>HCMN_SCGN_CS1999</t>
  </si>
  <si>
    <t>hcro</t>
  </si>
  <si>
    <t>HCRO_BARD_CN2005</t>
  </si>
  <si>
    <t>helb</t>
  </si>
  <si>
    <t>Rademacher Property</t>
  </si>
  <si>
    <t>hell</t>
  </si>
  <si>
    <t>Hell's Gate</t>
  </si>
  <si>
    <t>help</t>
  </si>
  <si>
    <t>hivi</t>
  </si>
  <si>
    <t>HIVI_SCGN_CS1999</t>
  </si>
  <si>
    <t>hmtg</t>
  </si>
  <si>
    <t>Diamond Valley Reservoir</t>
  </si>
  <si>
    <t>hnps</t>
  </si>
  <si>
    <t>HNPS_SCGN_CS1999</t>
  </si>
  <si>
    <t>hogs</t>
  </si>
  <si>
    <t>HOGS_SCGN_CN2001</t>
  </si>
  <si>
    <t>hol3</t>
  </si>
  <si>
    <t>Holcomb Ridge Site 3</t>
  </si>
  <si>
    <t>holc</t>
  </si>
  <si>
    <t>Holcomb Ridge</t>
  </si>
  <si>
    <t>holp</t>
  </si>
  <si>
    <t>Hollydale</t>
  </si>
  <si>
    <t>hopb</t>
  </si>
  <si>
    <t>Hopland</t>
  </si>
  <si>
    <t>hopl</t>
  </si>
  <si>
    <t>Hopland Research and Extension Center</t>
  </si>
  <si>
    <t>hotk</t>
  </si>
  <si>
    <t>Hot Creek</t>
  </si>
  <si>
    <t>hunt</t>
  </si>
  <si>
    <t>HUNT_SCGN_CN2001</t>
  </si>
  <si>
    <t>hvys</t>
  </si>
  <si>
    <t>HVYS_SCGN_CS2000</t>
  </si>
  <si>
    <t>hw62</t>
  </si>
  <si>
    <t>MWD Rice wasteway area</t>
  </si>
  <si>
    <t>HerbertPPCA2024</t>
  </si>
  <si>
    <t>i40a</t>
  </si>
  <si>
    <t>I40A_SCGN_CS2000</t>
  </si>
  <si>
    <t>idog</t>
  </si>
  <si>
    <t>Indio Hills</t>
  </si>
  <si>
    <t>idqg</t>
  </si>
  <si>
    <t>Granite Construction Indio</t>
  </si>
  <si>
    <t>iid2</t>
  </si>
  <si>
    <t>IID2_SCGN_CS1998</t>
  </si>
  <si>
    <t>imps</t>
  </si>
  <si>
    <t>IMPS_SCGN_CS1999</t>
  </si>
  <si>
    <t>islk</t>
  </si>
  <si>
    <t>ISLK_SCGN_CS1999</t>
  </si>
  <si>
    <t>ivco</t>
  </si>
  <si>
    <t>IVCO_SCGN_CS2000</t>
  </si>
  <si>
    <t>jas1</t>
  </si>
  <si>
    <t>Gillespie Field</t>
  </si>
  <si>
    <t>jln5</t>
  </si>
  <si>
    <t>Jolon Rd at Highway 101</t>
  </si>
  <si>
    <t>jnhg</t>
  </si>
  <si>
    <t>Juniper Hills</t>
  </si>
  <si>
    <t>jnpr</t>
  </si>
  <si>
    <t>JNPR_BARD_CN1997</t>
  </si>
  <si>
    <t>john</t>
  </si>
  <si>
    <t>Johnny Mine</t>
  </si>
  <si>
    <t>jplm</t>
  </si>
  <si>
    <t>JPL Mesa</t>
  </si>
  <si>
    <t>jrsc</t>
  </si>
  <si>
    <t>Jasper Ridge</t>
  </si>
  <si>
    <t>kbrc</t>
  </si>
  <si>
    <t>KBRC_SCGN_CS2000</t>
  </si>
  <si>
    <t>kdcb</t>
  </si>
  <si>
    <t>Woodlake, CA - HWY 245 &amp; Curtis Drive</t>
  </si>
  <si>
    <t>kdek</t>
  </si>
  <si>
    <t>Lindsay - Lindmore St. &amp; RD 216</t>
  </si>
  <si>
    <t>kdl1</t>
  </si>
  <si>
    <t>Near HWY198&amp;6th East oF Hanford</t>
  </si>
  <si>
    <t>kdl2</t>
  </si>
  <si>
    <t>Hanford - 10th Ave &amp; Kansas Ave.</t>
  </si>
  <si>
    <t>kebl</t>
  </si>
  <si>
    <t>Pleaston - Interstate 680 &amp; Sonol Boulevard</t>
  </si>
  <si>
    <t>kfrc</t>
  </si>
  <si>
    <t>knol</t>
  </si>
  <si>
    <t>Knoll</t>
  </si>
  <si>
    <t>krac</t>
  </si>
  <si>
    <t>Krakatoa-USGS</t>
  </si>
  <si>
    <t>kyvw</t>
  </si>
  <si>
    <t>Keys View</t>
  </si>
  <si>
    <t>land</t>
  </si>
  <si>
    <t>LAND_SCGN_CN1999</t>
  </si>
  <si>
    <t>lapc</t>
  </si>
  <si>
    <t>LAPC_SCGN_CS1999</t>
  </si>
  <si>
    <t>lasc</t>
  </si>
  <si>
    <t>LASC_SCGN_CS1998</t>
  </si>
  <si>
    <t>lbc1</t>
  </si>
  <si>
    <t>Long Beach CC 1</t>
  </si>
  <si>
    <t>Long Beach</t>
  </si>
  <si>
    <t>lbc2</t>
  </si>
  <si>
    <t>Long Beach CC 2</t>
  </si>
  <si>
    <t>lbch</t>
  </si>
  <si>
    <t>lbrf</t>
  </si>
  <si>
    <t>Geisel Library Reference</t>
  </si>
  <si>
    <t>lcg1</t>
  </si>
  <si>
    <t>Demartin Beach HWY101,15 kmS,CrescentCity</t>
  </si>
  <si>
    <t>ldes</t>
  </si>
  <si>
    <t>LDES_SCGN_CS1998</t>
  </si>
  <si>
    <t>ldsw</t>
  </si>
  <si>
    <t>LDSW_SCGN_CS1999</t>
  </si>
  <si>
    <t>lebc</t>
  </si>
  <si>
    <t>Lebec Rest Area -- I5</t>
  </si>
  <si>
    <t>leep</t>
  </si>
  <si>
    <t>Mt. Lee</t>
  </si>
  <si>
    <t>lema</t>
  </si>
  <si>
    <t>Lemoore Maintenance Station</t>
  </si>
  <si>
    <t>lfrs</t>
  </si>
  <si>
    <t>LFRS_SCGN_CS1998</t>
  </si>
  <si>
    <t>lgwd</t>
  </si>
  <si>
    <t>LagunaWoodCA2011</t>
  </si>
  <si>
    <t>lice</t>
  </si>
  <si>
    <t>Alice (benchmark)</t>
  </si>
  <si>
    <t>linc</t>
  </si>
  <si>
    <t>Lincoln</t>
  </si>
  <si>
    <t>linj</t>
  </si>
  <si>
    <t>Lancaster Injection Well</t>
  </si>
  <si>
    <t>litt</t>
  </si>
  <si>
    <t>Little Skull</t>
  </si>
  <si>
    <t>ljrn</t>
  </si>
  <si>
    <t>Lone Juniper Ranch</t>
  </si>
  <si>
    <t>lkhg</t>
  </si>
  <si>
    <t>Lake Henshaw GPS</t>
  </si>
  <si>
    <t>lkvw</t>
  </si>
  <si>
    <t>LAKEVIEW</t>
  </si>
  <si>
    <t>ll01</t>
  </si>
  <si>
    <t>Llano Zero 1</t>
  </si>
  <si>
    <t>llas</t>
  </si>
  <si>
    <t>Lake Los Angeles School</t>
  </si>
  <si>
    <t>lmhg</t>
  </si>
  <si>
    <t>Lake Mathews Hills GPS</t>
  </si>
  <si>
    <t>lmrr</t>
  </si>
  <si>
    <t>LMRR</t>
  </si>
  <si>
    <t>lmsg</t>
  </si>
  <si>
    <t>Lake Mathews Shore GPS</t>
  </si>
  <si>
    <t>lnc1</t>
  </si>
  <si>
    <t>Lincoln 1</t>
  </si>
  <si>
    <t>lnc2</t>
  </si>
  <si>
    <t>Lincoln 2</t>
  </si>
  <si>
    <t>lnco</t>
  </si>
  <si>
    <t>Lindcove</t>
  </si>
  <si>
    <t>lnmt</t>
  </si>
  <si>
    <t>LNMT_SCGN_CS2000</t>
  </si>
  <si>
    <t>lomp</t>
  </si>
  <si>
    <t>Lompoc FS #51 GPS</t>
  </si>
  <si>
    <t>long</t>
  </si>
  <si>
    <t>Longdon Yard</t>
  </si>
  <si>
    <t>unsteady</t>
  </si>
  <si>
    <t>lors</t>
  </si>
  <si>
    <t>LORS_SCGN_CS1998</t>
  </si>
  <si>
    <t>lows</t>
  </si>
  <si>
    <t>LOWS_SCGN_CN2001</t>
  </si>
  <si>
    <t>lpcg</t>
  </si>
  <si>
    <t>Lone Pine Canyon</t>
  </si>
  <si>
    <t>lphs</t>
  </si>
  <si>
    <t>La Puente H.S.</t>
  </si>
  <si>
    <t>lra1</t>
  </si>
  <si>
    <t>LBNL Lower Chicken Creek S of Bldg 67</t>
  </si>
  <si>
    <t>lra3</t>
  </si>
  <si>
    <t>LBNL Upper Chicken Creek S of Bldg 31</t>
  </si>
  <si>
    <t>lrrg</t>
  </si>
  <si>
    <t>Little Rock Reservoir GPS</t>
  </si>
  <si>
    <t>lutz</t>
  </si>
  <si>
    <t>SCC Communications</t>
  </si>
  <si>
    <t>lvms</t>
  </si>
  <si>
    <t>Lockwood Valley Maintenance Station</t>
  </si>
  <si>
    <t>masw</t>
  </si>
  <si>
    <t>MASW_SCGN_CN2001</t>
  </si>
  <si>
    <t>mat2</t>
  </si>
  <si>
    <t>MAT2_SCGN_CS2000</t>
  </si>
  <si>
    <t>math</t>
  </si>
  <si>
    <t>Lake Mathews</t>
  </si>
  <si>
    <t>mccm</t>
  </si>
  <si>
    <t>Marconi Conference Center</t>
  </si>
  <si>
    <t>Building</t>
  </si>
  <si>
    <t>MIDPINES MAINTENANCE STATION</t>
  </si>
  <si>
    <t>mee1</t>
  </si>
  <si>
    <t>MEE1_BARD_CN2003</t>
  </si>
  <si>
    <t>mee2</t>
  </si>
  <si>
    <t>MEE2_BARD_CN2003</t>
  </si>
  <si>
    <t>mhc2</t>
  </si>
  <si>
    <t>Mount Hamilton</t>
  </si>
  <si>
    <t>mhcb</t>
  </si>
  <si>
    <t>mhdl</t>
  </si>
  <si>
    <t>Marin Headlands</t>
  </si>
  <si>
    <t>mhms</t>
  </si>
  <si>
    <t>Markham Middle School</t>
  </si>
  <si>
    <t>mida</t>
  </si>
  <si>
    <t>MIDA_SCGN_CN1993</t>
  </si>
  <si>
    <t>mig1</t>
  </si>
  <si>
    <t>MIG1_SCGN_CS2000</t>
  </si>
  <si>
    <t>milp</t>
  </si>
  <si>
    <t>Milpitas - Starbird Property</t>
  </si>
  <si>
    <t>mins</t>
  </si>
  <si>
    <t>Minaret Summit</t>
  </si>
  <si>
    <t>mjpk</t>
  </si>
  <si>
    <t>Modjeska Peak</t>
  </si>
  <si>
    <t>mlfp</t>
  </si>
  <si>
    <t>MLFP_SCGN_CS1998</t>
  </si>
  <si>
    <t>mnmc</t>
  </si>
  <si>
    <t>MNMC_SCGN_CN2001</t>
  </si>
  <si>
    <t>mnrc</t>
  </si>
  <si>
    <t>McLaughlin Mine</t>
  </si>
  <si>
    <t>modb</t>
  </si>
  <si>
    <t>Modoc Plateau</t>
  </si>
  <si>
    <t>mola</t>
  </si>
  <si>
    <t>Point Molate</t>
  </si>
  <si>
    <t>monb</t>
  </si>
  <si>
    <t>Monument Peak</t>
  </si>
  <si>
    <t>monp</t>
  </si>
  <si>
    <t>Mount Umunhum</t>
  </si>
  <si>
    <t>mpwd</t>
  </si>
  <si>
    <t>MPWD_SCGN_CS1998</t>
  </si>
  <si>
    <t>mrcd</t>
  </si>
  <si>
    <t>HWY 140&amp;E Santa Fe Ave Merced</t>
  </si>
  <si>
    <t>mrdm</t>
  </si>
  <si>
    <t>Morris Dam</t>
  </si>
  <si>
    <t>mrry</t>
  </si>
  <si>
    <t>Murray Farms,HWY58,General Beale</t>
  </si>
  <si>
    <t>mscg</t>
  </si>
  <si>
    <t>Mission Creek</t>
  </si>
  <si>
    <t>mshp</t>
  </si>
  <si>
    <t>Mission Hills</t>
  </si>
  <si>
    <t>msob</t>
  </si>
  <si>
    <t>Mountain Skies Observatory</t>
  </si>
  <si>
    <t>mta1</t>
  </si>
  <si>
    <t>Civic Center MTA</t>
  </si>
  <si>
    <t>mtgg</t>
  </si>
  <si>
    <t>Mataguay Scout Camp GPS</t>
  </si>
  <si>
    <t>mtpk</t>
  </si>
  <si>
    <t>mtwk</t>
  </si>
  <si>
    <t>HWYS 99&amp;120 IntChg - Manteca</t>
  </si>
  <si>
    <t>muln</t>
  </si>
  <si>
    <t>RW HWY 145 on McMullin Grade RD</t>
  </si>
  <si>
    <t>musb</t>
  </si>
  <si>
    <t>MUSB_BARD_CN1997</t>
  </si>
  <si>
    <t>musd</t>
  </si>
  <si>
    <t>Mesa Union School District</t>
  </si>
  <si>
    <t>mvfd</t>
  </si>
  <si>
    <t>Montezuma Valley Fire Dept.</t>
  </si>
  <si>
    <t>mwtp</t>
  </si>
  <si>
    <t>Mammoth Water Treatment Plant</t>
  </si>
  <si>
    <t>mxs1</t>
  </si>
  <si>
    <t>Mexicali Reference Pole Change</t>
  </si>
  <si>
    <t>myrs</t>
  </si>
  <si>
    <t>Meyers - Caltrans Maintenance Center</t>
  </si>
  <si>
    <t>nbps</t>
  </si>
  <si>
    <t>NBPS_SCGN_CS1999</t>
  </si>
  <si>
    <t>ndap</t>
  </si>
  <si>
    <t>NDAP_SCGN_CS2000</t>
  </si>
  <si>
    <t>neva</t>
  </si>
  <si>
    <t>Nevada Test Site</t>
  </si>
  <si>
    <t>nhrg</t>
  </si>
  <si>
    <t>NHRG_SCGN_CS2000</t>
  </si>
  <si>
    <t>noco</t>
  </si>
  <si>
    <t>Norco College</t>
  </si>
  <si>
    <t>nope</t>
  </si>
  <si>
    <t>Nopah</t>
  </si>
  <si>
    <t>nopk</t>
  </si>
  <si>
    <t>North Park</t>
  </si>
  <si>
    <t>nsss</t>
  </si>
  <si>
    <t>Naval Space Surveillance Station</t>
  </si>
  <si>
    <t>oaes</t>
  </si>
  <si>
    <t>OAES_SCGN_CS1999</t>
  </si>
  <si>
    <t>oat2</t>
  </si>
  <si>
    <t>Oat Mountain 2</t>
  </si>
  <si>
    <t>ocsd</t>
  </si>
  <si>
    <t>Oceanside_CA2012</t>
  </si>
  <si>
    <t>oeoc</t>
  </si>
  <si>
    <t>Orange Emergency Ops Center</t>
  </si>
  <si>
    <t>oghs</t>
  </si>
  <si>
    <t>Orange Glen High School</t>
  </si>
  <si>
    <t>ohln</t>
  </si>
  <si>
    <t>Ohlone Park</t>
  </si>
  <si>
    <t>OLANCHA MAINTENANCE STATION</t>
  </si>
  <si>
    <t>opbl</t>
  </si>
  <si>
    <t>OPBL_SCGN_CS1999</t>
  </si>
  <si>
    <t>opcl</t>
  </si>
  <si>
    <t>OPCL_SCGN_CS1999</t>
  </si>
  <si>
    <t>opcp</t>
  </si>
  <si>
    <t>OPCP_SCGN_CS1999</t>
  </si>
  <si>
    <t>opcx</t>
  </si>
  <si>
    <t>OPCX_SCGN_CS1999</t>
  </si>
  <si>
    <t>oprd</t>
  </si>
  <si>
    <t>OPRD_SCGN_CS1999</t>
  </si>
  <si>
    <t>orc5</t>
  </si>
  <si>
    <t>HWYS 1&amp;135 IntChg,S of Orcutt</t>
  </si>
  <si>
    <t>ores</t>
  </si>
  <si>
    <t>ORES_SCGN_CS1999</t>
  </si>
  <si>
    <t>ormt</t>
  </si>
  <si>
    <t>ORMT_SCGN_CS2000</t>
  </si>
  <si>
    <t>orvb</t>
  </si>
  <si>
    <t>Oroville Dam</t>
  </si>
  <si>
    <t>ovls</t>
  </si>
  <si>
    <t>OVLS_SCGN_CS1999</t>
  </si>
  <si>
    <t>oxmt</t>
  </si>
  <si>
    <t>Ox Mountain</t>
  </si>
  <si>
    <t>oxyc</t>
  </si>
  <si>
    <t>Occidental College</t>
  </si>
  <si>
    <t>ozst</t>
  </si>
  <si>
    <t>OZST_SCGN_CS2000</t>
  </si>
  <si>
    <t>p017</t>
  </si>
  <si>
    <t>HaysPeak__NV2006</t>
  </si>
  <si>
    <t>p056</t>
  </si>
  <si>
    <t>PotervilleCS2005</t>
  </si>
  <si>
    <t>p058</t>
  </si>
  <si>
    <t>HumboldtStCN2005</t>
  </si>
  <si>
    <t>p059</t>
  </si>
  <si>
    <t>PointArenaCN2006</t>
  </si>
  <si>
    <t>p060</t>
  </si>
  <si>
    <t>PollardFltCN2005</t>
  </si>
  <si>
    <t>p066</t>
  </si>
  <si>
    <t>JacumbaAp_CS2004</t>
  </si>
  <si>
    <t>p067</t>
  </si>
  <si>
    <t>CleggRanchCS2004</t>
  </si>
  <si>
    <t>p090</t>
  </si>
  <si>
    <t>DRI_Reno__NV2007</t>
  </si>
  <si>
    <t>p091</t>
  </si>
  <si>
    <t>Hunter_MtnCS2007</t>
  </si>
  <si>
    <t>p092</t>
  </si>
  <si>
    <t>White__TopCS2006</t>
  </si>
  <si>
    <t>p093</t>
  </si>
  <si>
    <t>HaystackHiCS2007</t>
  </si>
  <si>
    <t>p094</t>
  </si>
  <si>
    <t>LastChanceCS2006</t>
  </si>
  <si>
    <t>p095</t>
  </si>
  <si>
    <t>SpanishSpgNV2005</t>
  </si>
  <si>
    <t>p127</t>
  </si>
  <si>
    <t>LockwoodRLNV2005</t>
  </si>
  <si>
    <t>p133</t>
  </si>
  <si>
    <t>BuckleyFltNV2006</t>
  </si>
  <si>
    <t>p134</t>
  </si>
  <si>
    <t>MinersRidgNV2006</t>
  </si>
  <si>
    <t>p135</t>
  </si>
  <si>
    <t>Cambridge_NV2006</t>
  </si>
  <si>
    <t>p136</t>
  </si>
  <si>
    <t>S_Camp_CynNV2006</t>
  </si>
  <si>
    <t>p139</t>
  </si>
  <si>
    <t>PaiuteCyn_NV2006</t>
  </si>
  <si>
    <t>p140</t>
  </si>
  <si>
    <t>SlateMtn__CN2006</t>
  </si>
  <si>
    <t>p141</t>
  </si>
  <si>
    <t>BunkerhillCN2006</t>
  </si>
  <si>
    <t>p142</t>
  </si>
  <si>
    <t>voltairecnnv2008</t>
  </si>
  <si>
    <t>p143</t>
  </si>
  <si>
    <t>IndianCrk_CN2007</t>
  </si>
  <si>
    <t>p144</t>
  </si>
  <si>
    <t>PliocenRdgCN2007</t>
  </si>
  <si>
    <t>p145</t>
  </si>
  <si>
    <t>Fern_PointNV2005</t>
  </si>
  <si>
    <t>p146</t>
  </si>
  <si>
    <t>SignalPeakCN2006</t>
  </si>
  <si>
    <t>p147</t>
  </si>
  <si>
    <t>DixieMtn__CN2007</t>
  </si>
  <si>
    <t>p148</t>
  </si>
  <si>
    <t>GoatMtn___CN2006</t>
  </si>
  <si>
    <t>p149</t>
  </si>
  <si>
    <t>BabbittPk_CN2008</t>
  </si>
  <si>
    <t>p150</t>
  </si>
  <si>
    <t>MartisPeakCN2008</t>
  </si>
  <si>
    <t>p151</t>
  </si>
  <si>
    <t>SierraArmyCN2008</t>
  </si>
  <si>
    <t>p154</t>
  </si>
  <si>
    <t>IshkeshRchCN2007</t>
  </si>
  <si>
    <t>p155</t>
  </si>
  <si>
    <t>BlueRidge_CN2007</t>
  </si>
  <si>
    <t>p156</t>
  </si>
  <si>
    <t>GibsonRdg_CN2006</t>
  </si>
  <si>
    <t>p157</t>
  </si>
  <si>
    <t>GordaTwo__CN2006</t>
  </si>
  <si>
    <t>p158</t>
  </si>
  <si>
    <t>MonumntRdgCN2004</t>
  </si>
  <si>
    <t>p159</t>
  </si>
  <si>
    <t>BearRvrRdgCN2006</t>
  </si>
  <si>
    <t>p160</t>
  </si>
  <si>
    <t>RohnerAir_CN2005</t>
  </si>
  <si>
    <t>p161</t>
  </si>
  <si>
    <t>OswaldPropCN2005</t>
  </si>
  <si>
    <t>p162</t>
  </si>
  <si>
    <t>RedwoodsCCCN2004</t>
  </si>
  <si>
    <t>p163</t>
  </si>
  <si>
    <t>PringleRdgCN2006</t>
  </si>
  <si>
    <t>p164</t>
  </si>
  <si>
    <t>PrattMtn__CN2004</t>
  </si>
  <si>
    <t>p165</t>
  </si>
  <si>
    <t>BurghRanchCN2006</t>
  </si>
  <si>
    <t>p166</t>
  </si>
  <si>
    <t>ChalkMtn__CN2005</t>
  </si>
  <si>
    <t>p167</t>
  </si>
  <si>
    <t>BaldJesse_CN2005</t>
  </si>
  <si>
    <t>p168</t>
  </si>
  <si>
    <t>IaquaButteCN2005</t>
  </si>
  <si>
    <t>p169</t>
  </si>
  <si>
    <t>FickleHillCN2004</t>
  </si>
  <si>
    <t>p170</t>
  </si>
  <si>
    <t>BALDMTN___CN2004</t>
  </si>
  <si>
    <t>p171</t>
  </si>
  <si>
    <t>SantaLuciaCN2004</t>
  </si>
  <si>
    <t>p172</t>
  </si>
  <si>
    <t>PostRanch_CN2008</t>
  </si>
  <si>
    <t>p173</t>
  </si>
  <si>
    <t>FortHunterCN2008</t>
  </si>
  <si>
    <t>p174</t>
  </si>
  <si>
    <t>LlanoGrandCN2007</t>
  </si>
  <si>
    <t>p175</t>
  </si>
  <si>
    <t>RosasCyn__CN2006</t>
  </si>
  <si>
    <t>p176</t>
  </si>
  <si>
    <t>MillsCreekCN2007</t>
  </si>
  <si>
    <t>p177</t>
  </si>
  <si>
    <t>CoDeTierraCN2008</t>
  </si>
  <si>
    <t>p178</t>
  </si>
  <si>
    <t>SanMateoCCCN2007</t>
  </si>
  <si>
    <t>p179</t>
  </si>
  <si>
    <t>IllinoisAPOR2007</t>
  </si>
  <si>
    <t>p180</t>
  </si>
  <si>
    <t>JuanFiestaCN2007</t>
  </si>
  <si>
    <t>p181</t>
  </si>
  <si>
    <t>MillerKnoxCN2005</t>
  </si>
  <si>
    <t>p182</t>
  </si>
  <si>
    <t>MeyersGradCN2006</t>
  </si>
  <si>
    <t>p183</t>
  </si>
  <si>
    <t>BodegaHeadCN2006</t>
  </si>
  <si>
    <t>p184</t>
  </si>
  <si>
    <t>Greenwood_CN2007</t>
  </si>
  <si>
    <t>p185</t>
  </si>
  <si>
    <t>LilRvrAir_CN2006</t>
  </si>
  <si>
    <t>p186</t>
  </si>
  <si>
    <t>HolmesRch_CN2007</t>
  </si>
  <si>
    <t>p187</t>
  </si>
  <si>
    <t>ThreeChop_CN2005</t>
  </si>
  <si>
    <t>p188</t>
  </si>
  <si>
    <t>BurntRidgeCN2006</t>
  </si>
  <si>
    <t>p189</t>
  </si>
  <si>
    <t>Bradford__CN2005</t>
  </si>
  <si>
    <t>p190</t>
  </si>
  <si>
    <t>UkiahNorthCN2005</t>
  </si>
  <si>
    <t>p191</t>
  </si>
  <si>
    <t>SiskiyouRCOR2007</t>
  </si>
  <si>
    <t>p192</t>
  </si>
  <si>
    <t>PotrVlySchCN2005</t>
  </si>
  <si>
    <t>p193</t>
  </si>
  <si>
    <t>PointReyesCN2007</t>
  </si>
  <si>
    <t>p194</t>
  </si>
  <si>
    <t>WalkerCrk_CN2007</t>
  </si>
  <si>
    <t>p195</t>
  </si>
  <si>
    <t>WineCreek_CN2007</t>
  </si>
  <si>
    <t>p196</t>
  </si>
  <si>
    <t>MeachumLflCN2006</t>
  </si>
  <si>
    <t>p197</t>
  </si>
  <si>
    <t>SantaRosa_CN2005</t>
  </si>
  <si>
    <t>p198</t>
  </si>
  <si>
    <t>PetalumAirCN2004</t>
  </si>
  <si>
    <t>p199</t>
  </si>
  <si>
    <t>RodgersCrkCN2005</t>
  </si>
  <si>
    <t>p200</t>
  </si>
  <si>
    <t>SonomaCrk_CN2005</t>
  </si>
  <si>
    <t>p201</t>
  </si>
  <si>
    <t>MarkWstQryCN2008</t>
  </si>
  <si>
    <t>p202</t>
  </si>
  <si>
    <t>NunnsCyn__CN2007</t>
  </si>
  <si>
    <t>p203</t>
  </si>
  <si>
    <t>Mayacmas__CN2007</t>
  </si>
  <si>
    <t>p204</t>
  </si>
  <si>
    <t>MaacamaCrkCN2007</t>
  </si>
  <si>
    <t>p205</t>
  </si>
  <si>
    <t>LkPilsburyCN2007</t>
  </si>
  <si>
    <t>p206</t>
  </si>
  <si>
    <t>CrazyCreekCN2006</t>
  </si>
  <si>
    <t>p207</t>
  </si>
  <si>
    <t>GoatMtnMNFCN2008</t>
  </si>
  <si>
    <t>p208</t>
  </si>
  <si>
    <t>SaltCanyonCN2006</t>
  </si>
  <si>
    <t>p209</t>
  </si>
  <si>
    <t>BonnyDoon_CN2007</t>
  </si>
  <si>
    <t>p210</t>
  </si>
  <si>
    <t>ElkhrnSlghCN2005</t>
  </si>
  <si>
    <t>p211</t>
  </si>
  <si>
    <t>LewisRdLflCN2007</t>
  </si>
  <si>
    <t>p212</t>
  </si>
  <si>
    <t>LarkinVly_CN2006</t>
  </si>
  <si>
    <t>p213</t>
  </si>
  <si>
    <t>LenihanDamCN2005</t>
  </si>
  <si>
    <t>p214</t>
  </si>
  <si>
    <t>CorralitosCN2007</t>
  </si>
  <si>
    <t>p215</t>
  </si>
  <si>
    <t>SalsipuedeCN2007</t>
  </si>
  <si>
    <t>p216</t>
  </si>
  <si>
    <t>MtMadonna_CN2007</t>
  </si>
  <si>
    <t>p217</t>
  </si>
  <si>
    <t>LacrosseDrCN2005</t>
  </si>
  <si>
    <t>p218</t>
  </si>
  <si>
    <t>CoyoteCrk_CN2005</t>
  </si>
  <si>
    <t>p219</t>
  </si>
  <si>
    <t>LaHondaCrkCN2008</t>
  </si>
  <si>
    <t>p220</t>
  </si>
  <si>
    <t>RussianRdgCN2007</t>
  </si>
  <si>
    <t>p221</t>
  </si>
  <si>
    <t>SanAntonioCN2007</t>
  </si>
  <si>
    <t>p222</t>
  </si>
  <si>
    <t>CoyotHillsCN2004</t>
  </si>
  <si>
    <t>p223</t>
  </si>
  <si>
    <t>ChabotParkCN2007</t>
  </si>
  <si>
    <t>p224</t>
  </si>
  <si>
    <t>SibleyVolcCN2005</t>
  </si>
  <si>
    <t>p225</t>
  </si>
  <si>
    <t>CullCanyonCN2005</t>
  </si>
  <si>
    <t>p226</t>
  </si>
  <si>
    <t>ReidHillVWCN2006</t>
  </si>
  <si>
    <t>p227</t>
  </si>
  <si>
    <t>SunolWildrCN2006</t>
  </si>
  <si>
    <t>p228</t>
  </si>
  <si>
    <t>DelValle__CN2005</t>
  </si>
  <si>
    <t>p229</t>
  </si>
  <si>
    <t>BishopRnchCN2005</t>
  </si>
  <si>
    <t>p230</t>
  </si>
  <si>
    <t>MorganTrtyCN2005</t>
  </si>
  <si>
    <t>p231</t>
  </si>
  <si>
    <t>HopkinsStnCN2006</t>
  </si>
  <si>
    <t>p232</t>
  </si>
  <si>
    <t>BengardRchCN2007</t>
  </si>
  <si>
    <t>p233</t>
  </si>
  <si>
    <t>Hollister_CN2006</t>
  </si>
  <si>
    <t>p234</t>
  </si>
  <si>
    <t>LasAromitaCN2006</t>
  </si>
  <si>
    <t>p235</t>
  </si>
  <si>
    <t>SJBautistaCN2007</t>
  </si>
  <si>
    <t>p236</t>
  </si>
  <si>
    <t>Lomerias__CN2005</t>
  </si>
  <si>
    <t>p237</t>
  </si>
  <si>
    <t>MountOlds-CN2007</t>
  </si>
  <si>
    <t>p238</t>
  </si>
  <si>
    <t>FlintHillsCN2006</t>
  </si>
  <si>
    <t>p239</t>
  </si>
  <si>
    <t>UvasCrk___CN2008</t>
  </si>
  <si>
    <t>p240</t>
  </si>
  <si>
    <t>MillerSlghCN2005</t>
  </si>
  <si>
    <t>p241</t>
  </si>
  <si>
    <t>RodeoFlat_CN2007</t>
  </si>
  <si>
    <t>p242</t>
  </si>
  <si>
    <t>FrazierAirCN2004</t>
  </si>
  <si>
    <t>p243</t>
  </si>
  <si>
    <t>HollisterECN2007</t>
  </si>
  <si>
    <t>p244</t>
  </si>
  <si>
    <t>PachecoCrkCN2005</t>
  </si>
  <si>
    <t>p245</t>
  </si>
  <si>
    <t>YOSTurtleDCN2008</t>
  </si>
  <si>
    <t>p247</t>
  </si>
  <si>
    <t>SpencerRchCN2006</t>
  </si>
  <si>
    <t>p248</t>
  </si>
  <si>
    <t>BlkDiamondCN2007</t>
  </si>
  <si>
    <t>p249</t>
  </si>
  <si>
    <t>CallMtn___CN2005</t>
  </si>
  <si>
    <t>p250</t>
  </si>
  <si>
    <t>SparlinRchCN2007</t>
  </si>
  <si>
    <t>p251</t>
  </si>
  <si>
    <t>TrePinoCrkCN2006</t>
  </si>
  <si>
    <t>p252</t>
  </si>
  <si>
    <t>QuintoCrk_CN2005</t>
  </si>
  <si>
    <t>p253</t>
  </si>
  <si>
    <t>ValpeRidgeCN2007</t>
  </si>
  <si>
    <t>p254</t>
  </si>
  <si>
    <t>MtBoardmanCN2007</t>
  </si>
  <si>
    <t>p255</t>
  </si>
  <si>
    <t>ArkansaCrkCN2006</t>
  </si>
  <si>
    <t>p256</t>
  </si>
  <si>
    <t>FallmanPrpCN2005</t>
  </si>
  <si>
    <t>p257</t>
  </si>
  <si>
    <t>TomPainSlgCN2005</t>
  </si>
  <si>
    <t>p258</t>
  </si>
  <si>
    <t>DiabloGranCN2007</t>
  </si>
  <si>
    <t>p259</t>
  </si>
  <si>
    <t>Patterson_CN2005</t>
  </si>
  <si>
    <t>p260</t>
  </si>
  <si>
    <t>ModestoCnlCN2005</t>
  </si>
  <si>
    <t>p261</t>
  </si>
  <si>
    <t>HunterHillCN2004</t>
  </si>
  <si>
    <t>p262</t>
  </si>
  <si>
    <t>Waterbird_CN2005</t>
  </si>
  <si>
    <t>p263</t>
  </si>
  <si>
    <t>AngwinObs_CN2008</t>
  </si>
  <si>
    <t>p264</t>
  </si>
  <si>
    <t>Capell_Valley_CA</t>
  </si>
  <si>
    <t>p265</t>
  </si>
  <si>
    <t>PutahCreekCN2005</t>
  </si>
  <si>
    <t>p266</t>
  </si>
  <si>
    <t>LilHonker_CN2005</t>
  </si>
  <si>
    <t>p267</t>
  </si>
  <si>
    <t>DixonAviatCN2005</t>
  </si>
  <si>
    <t>p268</t>
  </si>
  <si>
    <t>FinchFarmsCN2005</t>
  </si>
  <si>
    <t>p269</t>
  </si>
  <si>
    <t>CowboyCampCN2008</t>
  </si>
  <si>
    <t>p270</t>
  </si>
  <si>
    <t>HopkinSlghCN2005</t>
  </si>
  <si>
    <t>Sacramento Valley</t>
  </si>
  <si>
    <t>p271</t>
  </si>
  <si>
    <t>Woodland1_CN2004</t>
  </si>
  <si>
    <t>p272</t>
  </si>
  <si>
    <t>SycamorSlgCN2005</t>
  </si>
  <si>
    <t>p273</t>
  </si>
  <si>
    <t>Kettleman_CN2005</t>
  </si>
  <si>
    <t>p274</t>
  </si>
  <si>
    <t>SnodgraSlgCN2005</t>
  </si>
  <si>
    <t>p275</t>
  </si>
  <si>
    <t>KenefikRchCN2006</t>
  </si>
  <si>
    <t>p276</t>
  </si>
  <si>
    <t>LDoradoHilCN2005</t>
  </si>
  <si>
    <t>p277</t>
  </si>
  <si>
    <t>PigeonPt__CN2007</t>
  </si>
  <si>
    <t>p278</t>
  </si>
  <si>
    <t>ClarkeMtn_CS2004</t>
  </si>
  <si>
    <t>p279</t>
  </si>
  <si>
    <t>GulchHouseCN2007</t>
  </si>
  <si>
    <t>p280</t>
  </si>
  <si>
    <t>CamattaCynCS2006</t>
  </si>
  <si>
    <t>p281</t>
  </si>
  <si>
    <t>CholameCrkCN2004</t>
  </si>
  <si>
    <t>p282</t>
  </si>
  <si>
    <t>GoldHill__CN2004</t>
  </si>
  <si>
    <t>p283</t>
  </si>
  <si>
    <t>StonCorralCN2004</t>
  </si>
  <si>
    <t>p284</t>
  </si>
  <si>
    <t>AvilaRanchCN2005</t>
  </si>
  <si>
    <t>p285</t>
  </si>
  <si>
    <t>BuckRidge_CN2006</t>
  </si>
  <si>
    <t>p286</t>
  </si>
  <si>
    <t>BabiesGch_CN2007</t>
  </si>
  <si>
    <t>p287</t>
  </si>
  <si>
    <t>EmeryRanchCN2005</t>
  </si>
  <si>
    <t>p288</t>
  </si>
  <si>
    <t>MooneyCyn_CN2006</t>
  </si>
  <si>
    <t>p289</t>
  </si>
  <si>
    <t>Peachtree_CN2007</t>
  </si>
  <si>
    <t>p290</t>
  </si>
  <si>
    <t>MustangRdgCN2006</t>
  </si>
  <si>
    <t>p291</t>
  </si>
  <si>
    <t>DeerVlyRchCN2007</t>
  </si>
  <si>
    <t>p292</t>
  </si>
  <si>
    <t>LowGastro_CN2008</t>
  </si>
  <si>
    <t>p293</t>
  </si>
  <si>
    <t>SulphurCrkCN2006</t>
  </si>
  <si>
    <t>p294</t>
  </si>
  <si>
    <t>AlcaldeHilCN2006</t>
  </si>
  <si>
    <t>p295</t>
  </si>
  <si>
    <t>ChimneyRR_CS2004</t>
  </si>
  <si>
    <t>p296</t>
  </si>
  <si>
    <t>Jacalitos_CN2006</t>
  </si>
  <si>
    <t>p297</t>
  </si>
  <si>
    <t>SAFOD_GPS_CN2005</t>
  </si>
  <si>
    <t>p298</t>
  </si>
  <si>
    <t>CedarCyn__CN2005</t>
  </si>
  <si>
    <t>p299</t>
  </si>
  <si>
    <t>Duckworth_CN2007</t>
  </si>
  <si>
    <t>p300</t>
  </si>
  <si>
    <t>HarrisRnchCN2004</t>
  </si>
  <si>
    <t>p301</t>
  </si>
  <si>
    <t>LilPanocheCN2004</t>
  </si>
  <si>
    <t>p302</t>
  </si>
  <si>
    <t>PanocheCrkCN2004</t>
  </si>
  <si>
    <t>p303</t>
  </si>
  <si>
    <t>LosBanos__CN2005</t>
  </si>
  <si>
    <t>p304</t>
  </si>
  <si>
    <t>Mendota___CN2004</t>
  </si>
  <si>
    <t>p305</t>
  </si>
  <si>
    <t>Planada___CN2005</t>
  </si>
  <si>
    <t>p306</t>
  </si>
  <si>
    <t>WildcatCrkCN2006</t>
  </si>
  <si>
    <t>p307</t>
  </si>
  <si>
    <t>MaderaDOT_CN2005</t>
  </si>
  <si>
    <t>p308</t>
  </si>
  <si>
    <t>YOS_HetchyCN2008</t>
  </si>
  <si>
    <t>p309</t>
  </si>
  <si>
    <t>Calaveras_CN2005</t>
  </si>
  <si>
    <t>p310</t>
  </si>
  <si>
    <t>AlderRidgeCN2006</t>
  </si>
  <si>
    <t>p311</t>
  </si>
  <si>
    <t>Hunchback_CS2008</t>
  </si>
  <si>
    <t>p312</t>
  </si>
  <si>
    <t>SmithRidgeCN2006</t>
  </si>
  <si>
    <t>p313</t>
  </si>
  <si>
    <t>BuchaRidgeCN2006</t>
  </si>
  <si>
    <t>p314</t>
  </si>
  <si>
    <t>CahtoPeak_CN2004</t>
  </si>
  <si>
    <t>p315</t>
  </si>
  <si>
    <t>LeggettSchCN2005</t>
  </si>
  <si>
    <t>p316</t>
  </si>
  <si>
    <t>RequaYurokCN2006</t>
  </si>
  <si>
    <t>p317</t>
  </si>
  <si>
    <t>AdanacRnchCN2006</t>
  </si>
  <si>
    <t>p318</t>
  </si>
  <si>
    <t>WillitsAirCN2006</t>
  </si>
  <si>
    <t>p319</t>
  </si>
  <si>
    <t>HogHoleRdgCN2004</t>
  </si>
  <si>
    <t>p320</t>
  </si>
  <si>
    <t>EmandalFrmCN2008</t>
  </si>
  <si>
    <t>p321</t>
  </si>
  <si>
    <t>Updegraph_CN2008</t>
  </si>
  <si>
    <t>p322</t>
  </si>
  <si>
    <t>LightnCampCN2008</t>
  </si>
  <si>
    <t>p324</t>
  </si>
  <si>
    <t>BlocksburgCN2006</t>
  </si>
  <si>
    <t>p325</t>
  </si>
  <si>
    <t>SchoolHousCN2006</t>
  </si>
  <si>
    <t>p326</t>
  </si>
  <si>
    <t>ShowersMtnCN2006</t>
  </si>
  <si>
    <t>p327</t>
  </si>
  <si>
    <t>Dinsmore__CN2008</t>
  </si>
  <si>
    <t>p329</t>
  </si>
  <si>
    <t>StewartRchCN2007</t>
  </si>
  <si>
    <t>p330</t>
  </si>
  <si>
    <t>RedMtnHeliCN2007</t>
  </si>
  <si>
    <t>p331</t>
  </si>
  <si>
    <t>EagleRock_CN2007</t>
  </si>
  <si>
    <t>p332</t>
  </si>
  <si>
    <t>HayforkAirCN2005</t>
  </si>
  <si>
    <t>p333</t>
  </si>
  <si>
    <t>BaldMtnMNFCN2007</t>
  </si>
  <si>
    <t>p334</t>
  </si>
  <si>
    <t>Sheetiron_CN2007</t>
  </si>
  <si>
    <t>p335</t>
  </si>
  <si>
    <t>BlackButteCN2008</t>
  </si>
  <si>
    <t>p336</t>
  </si>
  <si>
    <t>HubbardRdgCN2007</t>
  </si>
  <si>
    <t>p337</t>
  </si>
  <si>
    <t>PattymocusCN2007</t>
  </si>
  <si>
    <t>p338</t>
  </si>
  <si>
    <t>WeavrvlAirCN2005</t>
  </si>
  <si>
    <t>p339</t>
  </si>
  <si>
    <t>Valentine_CN2007</t>
  </si>
  <si>
    <t>p340</t>
  </si>
  <si>
    <t>DashielCrkCN2008</t>
  </si>
  <si>
    <t>p341</t>
  </si>
  <si>
    <t>WhiskytownCN2005</t>
  </si>
  <si>
    <t>p343</t>
  </si>
  <si>
    <t>ChinaPeak_CN2007</t>
  </si>
  <si>
    <t>p344</t>
  </si>
  <si>
    <t>VinaHelitkCN2006</t>
  </si>
  <si>
    <t>p345</t>
  </si>
  <si>
    <t>HookerDomeCN2005</t>
  </si>
  <si>
    <t>p346</t>
  </si>
  <si>
    <t>BuzzardRstCN2007</t>
  </si>
  <si>
    <t>p347</t>
  </si>
  <si>
    <t>AdinCTYardCN2007</t>
  </si>
  <si>
    <t>p348</t>
  </si>
  <si>
    <t>HatchetMtnCN2005</t>
  </si>
  <si>
    <t>p349</t>
  </si>
  <si>
    <t>WonderlandCN2005</t>
  </si>
  <si>
    <t>p362</t>
  </si>
  <si>
    <t>BosleyButtOR2007</t>
  </si>
  <si>
    <t>p370</t>
  </si>
  <si>
    <t>AshlandAirOR2005</t>
  </si>
  <si>
    <t>p462</t>
  </si>
  <si>
    <t>GoldValleyCS2006</t>
  </si>
  <si>
    <t>p463</t>
  </si>
  <si>
    <t>Ballarat__CS2007</t>
  </si>
  <si>
    <t>p464</t>
  </si>
  <si>
    <t>PanamintVQCS2006</t>
  </si>
  <si>
    <t>p465</t>
  </si>
  <si>
    <t>HorseshoeMCS2007</t>
  </si>
  <si>
    <t>p466</t>
  </si>
  <si>
    <t>CerroGordoCS2007</t>
  </si>
  <si>
    <t>p467</t>
  </si>
  <si>
    <t>AlabamaHilCS2006</t>
  </si>
  <si>
    <t>p468</t>
  </si>
  <si>
    <t>MazourkaPkCS2006</t>
  </si>
  <si>
    <t>p469</t>
  </si>
  <si>
    <t>HarlisMineCS2007</t>
  </si>
  <si>
    <t>p470</t>
  </si>
  <si>
    <t>BaldyMesa_CS2004</t>
  </si>
  <si>
    <t>p471</t>
  </si>
  <si>
    <t>SanJuanCrkCS2005</t>
  </si>
  <si>
    <t>p472</t>
  </si>
  <si>
    <t>CampElliotCS2004</t>
  </si>
  <si>
    <t>p473</t>
  </si>
  <si>
    <t>Jamacha_LFCS2004</t>
  </si>
  <si>
    <t>p474</t>
  </si>
  <si>
    <t>Fallbrook_CS2004</t>
  </si>
  <si>
    <t>p475</t>
  </si>
  <si>
    <t>Point_LomaCS2007</t>
  </si>
  <si>
    <t>p476</t>
  </si>
  <si>
    <t>SantaMargaCS2005</t>
  </si>
  <si>
    <t>p477</t>
  </si>
  <si>
    <t>TemeculaVHCS2005</t>
  </si>
  <si>
    <t>p478</t>
  </si>
  <si>
    <t>ValleyCntrCS2004</t>
  </si>
  <si>
    <t>p479</t>
  </si>
  <si>
    <t>CowboyCtryCS2005</t>
  </si>
  <si>
    <t>p480</t>
  </si>
  <si>
    <t>Vallecito_CS2004</t>
  </si>
  <si>
    <t>p481</t>
  </si>
  <si>
    <t>CarrizoMtnCS2007</t>
  </si>
  <si>
    <t>p482</t>
  </si>
  <si>
    <t>LakHenshawCS2004</t>
  </si>
  <si>
    <t>p483</t>
  </si>
  <si>
    <t>JulianBin_CS2004</t>
  </si>
  <si>
    <t>p484</t>
  </si>
  <si>
    <t>SkyOaksBFSCS2005</t>
  </si>
  <si>
    <t>p485</t>
  </si>
  <si>
    <t>TubbCanyonCS2006</t>
  </si>
  <si>
    <t>p486</t>
  </si>
  <si>
    <t>BorregoAirCS2004</t>
  </si>
  <si>
    <t>p487</t>
  </si>
  <si>
    <t>Cut_AcrossCS2007</t>
  </si>
  <si>
    <t>p488</t>
  </si>
  <si>
    <t>OcotilloWeCS2007</t>
  </si>
  <si>
    <t>p489</t>
  </si>
  <si>
    <t>CalciteMinCS2007</t>
  </si>
  <si>
    <t>p490</t>
  </si>
  <si>
    <t>Toro_Peak_CS2006</t>
  </si>
  <si>
    <t>p491</t>
  </si>
  <si>
    <t>La_Quinta_CS2005</t>
  </si>
  <si>
    <t>p492</t>
  </si>
  <si>
    <t>CrzoBadlndCS2007</t>
  </si>
  <si>
    <t>p493</t>
  </si>
  <si>
    <t>Super_Mtn_CS2007</t>
  </si>
  <si>
    <t>p494</t>
  </si>
  <si>
    <t>WestsideESCS2005</t>
  </si>
  <si>
    <t>p495</t>
  </si>
  <si>
    <t>WestmorlndCS2005</t>
  </si>
  <si>
    <t>p496</t>
  </si>
  <si>
    <t>McCabe_UESCS2005</t>
  </si>
  <si>
    <t>p497</t>
  </si>
  <si>
    <t>ImperialApCS2005</t>
  </si>
  <si>
    <t>p498</t>
  </si>
  <si>
    <t>SprecklesSCS2005</t>
  </si>
  <si>
    <t>p499</t>
  </si>
  <si>
    <t>SDSUCenterCS2005</t>
  </si>
  <si>
    <t>p500</t>
  </si>
  <si>
    <t>AllAmericnCS2005</t>
  </si>
  <si>
    <t>p501</t>
  </si>
  <si>
    <t>HoltvilleCCS2005</t>
  </si>
  <si>
    <t>p502</t>
  </si>
  <si>
    <t>MagnoliaESCS2005</t>
  </si>
  <si>
    <t>p503</t>
  </si>
  <si>
    <t>SuperHillsCS2007</t>
  </si>
  <si>
    <t>p504</t>
  </si>
  <si>
    <t>SOrocopiaMCS2005</t>
  </si>
  <si>
    <t>p505</t>
  </si>
  <si>
    <t>ImperialSpCS2006</t>
  </si>
  <si>
    <t>p506</t>
  </si>
  <si>
    <t>Ramer_LakeCS2005</t>
  </si>
  <si>
    <t>p507</t>
  </si>
  <si>
    <t>RedIslandMCS2005</t>
  </si>
  <si>
    <t>Salton Sea - Geothermal</t>
  </si>
  <si>
    <t>p508</t>
  </si>
  <si>
    <t>Angus_PropCS2005</t>
  </si>
  <si>
    <t>p509</t>
  </si>
  <si>
    <t>PansyLaterCS2005</t>
  </si>
  <si>
    <t>p510</t>
  </si>
  <si>
    <t>ScheuPropsCS2005</t>
  </si>
  <si>
    <t>p511</t>
  </si>
  <si>
    <t>CoxcombMtnCS2005</t>
  </si>
  <si>
    <t>p512</t>
  </si>
  <si>
    <t>YosWawona_CN2008</t>
  </si>
  <si>
    <t>p513</t>
  </si>
  <si>
    <t>Point_Sal_CS2007</t>
  </si>
  <si>
    <t>p514</t>
  </si>
  <si>
    <t>Nipomo____CS2006</t>
  </si>
  <si>
    <t>p515</t>
  </si>
  <si>
    <t>Tepusquet_CS2006</t>
  </si>
  <si>
    <t>p516</t>
  </si>
  <si>
    <t>JimJacksonCS2006</t>
  </si>
  <si>
    <t>p517</t>
  </si>
  <si>
    <t>Mt_GleasonCS2008</t>
  </si>
  <si>
    <t>p518</t>
  </si>
  <si>
    <t>TrepletMtnCS2008</t>
  </si>
  <si>
    <t>p519</t>
  </si>
  <si>
    <t>PaintedCavCS2007</t>
  </si>
  <si>
    <t>p520</t>
  </si>
  <si>
    <t>LomaPelonaCS2008</t>
  </si>
  <si>
    <t>p521</t>
  </si>
  <si>
    <t>McPherson_CS2008</t>
  </si>
  <si>
    <t>p522</t>
  </si>
  <si>
    <t>Taft_MountCS2008</t>
  </si>
  <si>
    <t>p523</t>
  </si>
  <si>
    <t>LosOsos___CS2006</t>
  </si>
  <si>
    <t>p524</t>
  </si>
  <si>
    <t>SquireCnynCS2007</t>
  </si>
  <si>
    <t>p525</t>
  </si>
  <si>
    <t>MorroCreekCS2006</t>
  </si>
  <si>
    <t>p526</t>
  </si>
  <si>
    <t>RamageRnchCS2004</t>
  </si>
  <si>
    <t>p527</t>
  </si>
  <si>
    <t>RanchitaCnCS2006</t>
  </si>
  <si>
    <t>p528</t>
  </si>
  <si>
    <t>RinconadaRCS2006</t>
  </si>
  <si>
    <t>p529</t>
  </si>
  <si>
    <t>ShellCreekCS2006</t>
  </si>
  <si>
    <t>p530</t>
  </si>
  <si>
    <t>HillmRanchCS2005</t>
  </si>
  <si>
    <t>p531</t>
  </si>
  <si>
    <t>Hog_CanyonCS2007</t>
  </si>
  <si>
    <t>p532</t>
  </si>
  <si>
    <t>WicksRanchCS2004</t>
  </si>
  <si>
    <t>p533</t>
  </si>
  <si>
    <t>SpringRancCS2006</t>
  </si>
  <si>
    <t>p534</t>
  </si>
  <si>
    <t>CookePeak_CN2007</t>
  </si>
  <si>
    <t>p535</t>
  </si>
  <si>
    <t>BuckhornRaCS2006</t>
  </si>
  <si>
    <t>p536</t>
  </si>
  <si>
    <t>CarrizoRanCS2006</t>
  </si>
  <si>
    <t>p537</t>
  </si>
  <si>
    <t>CaliValleyCS2006</t>
  </si>
  <si>
    <t>p538</t>
  </si>
  <si>
    <t>BitterWatrCS2006</t>
  </si>
  <si>
    <t>p539</t>
  </si>
  <si>
    <t>VogelRanchCS2004</t>
  </si>
  <si>
    <t>p540</t>
  </si>
  <si>
    <t>AvenalRidgCS2006</t>
  </si>
  <si>
    <t>p541</t>
  </si>
  <si>
    <t>BlkwllFarmCS2005</t>
  </si>
  <si>
    <t>p542</t>
  </si>
  <si>
    <t>BruceSprinCS2008</t>
  </si>
  <si>
    <t>p543</t>
  </si>
  <si>
    <t>Reward____CS2006</t>
  </si>
  <si>
    <t>p544</t>
  </si>
  <si>
    <t>TwisselmanCS2005</t>
  </si>
  <si>
    <t>p545</t>
  </si>
  <si>
    <t>LerdoOvrpsCS2007</t>
  </si>
  <si>
    <t>p546</t>
  </si>
  <si>
    <t>FlattopPk_CS2006</t>
  </si>
  <si>
    <t>p547</t>
  </si>
  <si>
    <t>UticaCaltnCS2005</t>
  </si>
  <si>
    <t>p548</t>
  </si>
  <si>
    <t>Noon_Peak_CS2008</t>
  </si>
  <si>
    <t>p549</t>
  </si>
  <si>
    <t>sespecreekCS2006</t>
  </si>
  <si>
    <t>p550</t>
  </si>
  <si>
    <t>GradeVallyCS2007</t>
  </si>
  <si>
    <t>p551</t>
  </si>
  <si>
    <t>PineMountnCS2006</t>
  </si>
  <si>
    <t>p552</t>
  </si>
  <si>
    <t>Long_Lake_CS2008</t>
  </si>
  <si>
    <t>p553</t>
  </si>
  <si>
    <t>Grapevine_CS2005</t>
  </si>
  <si>
    <t>p554</t>
  </si>
  <si>
    <t>GormanCrk_CS2006</t>
  </si>
  <si>
    <t>p555</t>
  </si>
  <si>
    <t>CastaicCrkCS2008</t>
  </si>
  <si>
    <t>p556</t>
  </si>
  <si>
    <t>BarnardProCS2005</t>
  </si>
  <si>
    <t>p557</t>
  </si>
  <si>
    <t>EaglePerchCS2005</t>
  </si>
  <si>
    <t>p558</t>
  </si>
  <si>
    <t>RavensRidgCS2006</t>
  </si>
  <si>
    <t>p559</t>
  </si>
  <si>
    <t>Antelope__CS2005</t>
  </si>
  <si>
    <t>p560</t>
  </si>
  <si>
    <t>StokesPropCS2005</t>
  </si>
  <si>
    <t>p561</t>
  </si>
  <si>
    <t>GreenValleCS2005</t>
  </si>
  <si>
    <t>noisy</t>
  </si>
  <si>
    <t>p562</t>
  </si>
  <si>
    <t>SoledadMtnCS2004</t>
  </si>
  <si>
    <t>p563</t>
  </si>
  <si>
    <t>ButtonwillCS2005</t>
  </si>
  <si>
    <t>p564</t>
  </si>
  <si>
    <t>Posocreek_CS2006</t>
  </si>
  <si>
    <t>p565</t>
  </si>
  <si>
    <t>Delano_AirCS2005</t>
  </si>
  <si>
    <t>p566</t>
  </si>
  <si>
    <t>Visalia_MYCS2005</t>
  </si>
  <si>
    <t>p567</t>
  </si>
  <si>
    <t>RioBravo__CS2005</t>
  </si>
  <si>
    <t>p568</t>
  </si>
  <si>
    <t>AntimonyFlCS2007</t>
  </si>
  <si>
    <t>p569</t>
  </si>
  <si>
    <t>ButterbredCS2007</t>
  </si>
  <si>
    <t>p570</t>
  </si>
  <si>
    <t>kelsocreekCS2006</t>
  </si>
  <si>
    <t>p571</t>
  </si>
  <si>
    <t>SpringvillCS2005</t>
  </si>
  <si>
    <t>p572</t>
  </si>
  <si>
    <t>ShadequartCS2006</t>
  </si>
  <si>
    <t>p573</t>
  </si>
  <si>
    <t>Blackrock_CS2008</t>
  </si>
  <si>
    <t>p574</t>
  </si>
  <si>
    <t>Mt_HarwoodCS2008</t>
  </si>
  <si>
    <t>p575</t>
  </si>
  <si>
    <t>Cucamonga_CS2008</t>
  </si>
  <si>
    <t>p576</t>
  </si>
  <si>
    <t>GallegosRnCS2004</t>
  </si>
  <si>
    <t>p577</t>
  </si>
  <si>
    <t>CdrSpgDam_CS2004</t>
  </si>
  <si>
    <t>p578</t>
  </si>
  <si>
    <t>DavisBenchCS2008</t>
  </si>
  <si>
    <t>p579</t>
  </si>
  <si>
    <t>FremontValCS2006</t>
  </si>
  <si>
    <t>p580</t>
  </si>
  <si>
    <t>Straw_PeakCS2007</t>
  </si>
  <si>
    <t>p581</t>
  </si>
  <si>
    <t>WoodsPropyCS2005</t>
  </si>
  <si>
    <t>p582</t>
  </si>
  <si>
    <t>El_Mirage_CS2008</t>
  </si>
  <si>
    <t>p583</t>
  </si>
  <si>
    <t>KramerJnctCS2005</t>
  </si>
  <si>
    <t>p584</t>
  </si>
  <si>
    <t>PotreroCrkCS2004</t>
  </si>
  <si>
    <t>p585</t>
  </si>
  <si>
    <t>BigMorongoCS2007</t>
  </si>
  <si>
    <t>p586</t>
  </si>
  <si>
    <t>LewisCentrCS2005</t>
  </si>
  <si>
    <t>p587</t>
  </si>
  <si>
    <t>ChileoFlatCS2008</t>
  </si>
  <si>
    <t>p588</t>
  </si>
  <si>
    <t>DeVriesRchCS2005</t>
  </si>
  <si>
    <t>p589</t>
  </si>
  <si>
    <t>BlackMtQryCS2005</t>
  </si>
  <si>
    <t>p590</t>
  </si>
  <si>
    <t>McdnldWellCS2008</t>
  </si>
  <si>
    <t>p591</t>
  </si>
  <si>
    <t>CalCityAptCS2005</t>
  </si>
  <si>
    <t>p592</t>
  </si>
  <si>
    <t>GrassVallyCS2007</t>
  </si>
  <si>
    <t>p593</t>
  </si>
  <si>
    <t>Pyramid_PtCS2007</t>
  </si>
  <si>
    <t>p594</t>
  </si>
  <si>
    <t>CrowCanyonCS2005</t>
  </si>
  <si>
    <t>p595</t>
  </si>
  <si>
    <t>SearlesValCS2005</t>
  </si>
  <si>
    <t>p596</t>
  </si>
  <si>
    <t>QueenShebaCS2007</t>
  </si>
  <si>
    <t>p597</t>
  </si>
  <si>
    <t>OwlsHeadMtCS2007</t>
  </si>
  <si>
    <t>p598</t>
  </si>
  <si>
    <t>Onyx_Peak_CS2007</t>
  </si>
  <si>
    <t>p599</t>
  </si>
  <si>
    <t>GammaGulchCS2006</t>
  </si>
  <si>
    <t>p600</t>
  </si>
  <si>
    <t>Pushwalla_CS2005</t>
  </si>
  <si>
    <t>p601</t>
  </si>
  <si>
    <t>GeologyRd_CS2006</t>
  </si>
  <si>
    <t>p602</t>
  </si>
  <si>
    <t>PolonlPassCS2008</t>
  </si>
  <si>
    <t>p603</t>
  </si>
  <si>
    <t>I40CorridoCS2007</t>
  </si>
  <si>
    <t>p604</t>
  </si>
  <si>
    <t>HarvardHilCS2008</t>
  </si>
  <si>
    <t>p605</t>
  </si>
  <si>
    <t>MtWatermanCS2008</t>
  </si>
  <si>
    <t>p606</t>
  </si>
  <si>
    <t>LucerneValCS2005</t>
  </si>
  <si>
    <t>p607</t>
  </si>
  <si>
    <t>CottonSprgCS2006</t>
  </si>
  <si>
    <t>p608</t>
  </si>
  <si>
    <t>DuplexMineCS2008</t>
  </si>
  <si>
    <t>p609</t>
  </si>
  <si>
    <t>YucaipaRidCS2006</t>
  </si>
  <si>
    <t>p610</t>
  </si>
  <si>
    <t>AmericMineCS2006</t>
  </si>
  <si>
    <t>p611</t>
  </si>
  <si>
    <t>RainboWellCS2006</t>
  </si>
  <si>
    <t>p612</t>
  </si>
  <si>
    <t>CalStateSBCS2005</t>
  </si>
  <si>
    <t>p613</t>
  </si>
  <si>
    <t>KellerPeakCS2007</t>
  </si>
  <si>
    <t>p614</t>
  </si>
  <si>
    <t>Essex_CTY_CS2007</t>
  </si>
  <si>
    <t>p615</t>
  </si>
  <si>
    <t>PaintdRcksCS2006</t>
  </si>
  <si>
    <t>p616</t>
  </si>
  <si>
    <t>Red_ButtesCS2007</t>
  </si>
  <si>
    <t>p617</t>
  </si>
  <si>
    <t>TiefortMtsCS2006</t>
  </si>
  <si>
    <t>p618</t>
  </si>
  <si>
    <t>CSUDertStdCS2005</t>
  </si>
  <si>
    <t>p619</t>
  </si>
  <si>
    <t>SilurianHiCS2008</t>
  </si>
  <si>
    <t>p620</t>
  </si>
  <si>
    <t>AlexnderhlCS2008</t>
  </si>
  <si>
    <t>p621</t>
  </si>
  <si>
    <t>MountPass_CS2005</t>
  </si>
  <si>
    <t>p622</t>
  </si>
  <si>
    <t>RoundVallyCS2005</t>
  </si>
  <si>
    <t>p623</t>
  </si>
  <si>
    <t>VidalJunctCS2005</t>
  </si>
  <si>
    <t>p625</t>
  </si>
  <si>
    <t>CaminoSubsCS2007</t>
  </si>
  <si>
    <t>p626</t>
  </si>
  <si>
    <t>NewYorkMtnCS2005</t>
  </si>
  <si>
    <t>p627</t>
  </si>
  <si>
    <t>QueenVallyNV2006</t>
  </si>
  <si>
    <t>p628</t>
  </si>
  <si>
    <t>Tioga_PassCS2007</t>
  </si>
  <si>
    <t>p629</t>
  </si>
  <si>
    <t>MtTom_LookCS2008</t>
  </si>
  <si>
    <t>p630</t>
  </si>
  <si>
    <t>OldMammothCS2006</t>
  </si>
  <si>
    <t>p631</t>
  </si>
  <si>
    <t>Laurel_CrkCS2006</t>
  </si>
  <si>
    <t>p632</t>
  </si>
  <si>
    <t>JuneLake__CS2006</t>
  </si>
  <si>
    <t>p633</t>
  </si>
  <si>
    <t>MonoDomesNCS2008</t>
  </si>
  <si>
    <t>p634</t>
  </si>
  <si>
    <t>Deer_MountCS2007</t>
  </si>
  <si>
    <t>p635</t>
  </si>
  <si>
    <t>Grant_LakeCS2007</t>
  </si>
  <si>
    <t>p636</t>
  </si>
  <si>
    <t>LogCabinRFCS2007</t>
  </si>
  <si>
    <t>p637</t>
  </si>
  <si>
    <t>PumiceVallCS2008</t>
  </si>
  <si>
    <t>p638</t>
  </si>
  <si>
    <t>LookoutMtnCS2008</t>
  </si>
  <si>
    <t>p639</t>
  </si>
  <si>
    <t>FumaroleVaCS2006</t>
  </si>
  <si>
    <t>p640</t>
  </si>
  <si>
    <t>Mono_MillsCS2006</t>
  </si>
  <si>
    <t>p641</t>
  </si>
  <si>
    <t>SagehenMdwCS2008</t>
  </si>
  <si>
    <t>p642</t>
  </si>
  <si>
    <t>McGeeMountCS2006</t>
  </si>
  <si>
    <t>p643</t>
  </si>
  <si>
    <t>Toms_PlaceCS2006</t>
  </si>
  <si>
    <t>p644</t>
  </si>
  <si>
    <t>WheelrRidgCS2007</t>
  </si>
  <si>
    <t>p645</t>
  </si>
  <si>
    <t>OwensGorgeCS2008</t>
  </si>
  <si>
    <t>p646</t>
  </si>
  <si>
    <t>FossilTiltCS2006</t>
  </si>
  <si>
    <t>p647</t>
  </si>
  <si>
    <t>OHarrelCynCS2008</t>
  </si>
  <si>
    <t>p648</t>
  </si>
  <si>
    <t>CraterMarkCS2006</t>
  </si>
  <si>
    <t>p649</t>
  </si>
  <si>
    <t>GraniteMtnCS2006</t>
  </si>
  <si>
    <t>p650</t>
  </si>
  <si>
    <t>AntelopeMtCS2006</t>
  </si>
  <si>
    <t>p651</t>
  </si>
  <si>
    <t>ChalfantVaCS2006</t>
  </si>
  <si>
    <t>p652</t>
  </si>
  <si>
    <t>BarcroftObCS2007</t>
  </si>
  <si>
    <t>p653</t>
  </si>
  <si>
    <t>BlindSprinCS2006</t>
  </si>
  <si>
    <t>p654</t>
  </si>
  <si>
    <t>ConwayRoadCS2008</t>
  </si>
  <si>
    <t>p655</t>
  </si>
  <si>
    <t>EveritHillCN2006</t>
  </si>
  <si>
    <t>snow</t>
  </si>
  <si>
    <t>Mount Shasta</t>
  </si>
  <si>
    <t>p656</t>
  </si>
  <si>
    <t>SHGrayBte_CN2007</t>
  </si>
  <si>
    <t>p657</t>
  </si>
  <si>
    <t>SHWestSideCN2007</t>
  </si>
  <si>
    <t>p658</t>
  </si>
  <si>
    <t>SHNorthGteCN2007</t>
  </si>
  <si>
    <t>p659</t>
  </si>
  <si>
    <t>SHGravlCrkCN2007</t>
  </si>
  <si>
    <t>p660</t>
  </si>
  <si>
    <t>SHAshCreekCN2007</t>
  </si>
  <si>
    <t>p661</t>
  </si>
  <si>
    <t>SHHotlum__CN2007</t>
  </si>
  <si>
    <t>p663</t>
  </si>
  <si>
    <t>SHWhalebakCN2007</t>
  </si>
  <si>
    <t>p664</t>
  </si>
  <si>
    <t>LVMtHelen_CN2007</t>
  </si>
  <si>
    <t>Lassen Peak</t>
  </si>
  <si>
    <t>p665</t>
  </si>
  <si>
    <t>LVLoDimondCN2007</t>
  </si>
  <si>
    <t>p666</t>
  </si>
  <si>
    <t>LVBumpass_CN2007</t>
  </si>
  <si>
    <t>p667</t>
  </si>
  <si>
    <t>LVWhite___CN2007</t>
  </si>
  <si>
    <t>p668</t>
  </si>
  <si>
    <t>LVHatLake_CN2007</t>
  </si>
  <si>
    <t>p669</t>
  </si>
  <si>
    <t>BluLakeCynCN2008</t>
  </si>
  <si>
    <t>p670</t>
  </si>
  <si>
    <t>LVManzLakeCN2007</t>
  </si>
  <si>
    <t>p671</t>
  </si>
  <si>
    <t>SiffordMtnCN2008</t>
  </si>
  <si>
    <t>p672</t>
  </si>
  <si>
    <t>LavaBedsNMCN2005</t>
  </si>
  <si>
    <t>p673</t>
  </si>
  <si>
    <t>MedicineLkCN2006</t>
  </si>
  <si>
    <t>p674</t>
  </si>
  <si>
    <t>GlassMtn__CN2006</t>
  </si>
  <si>
    <t>p723</t>
  </si>
  <si>
    <t>PineCkMineCS2007</t>
  </si>
  <si>
    <t>p724</t>
  </si>
  <si>
    <t>BirchimCynCS2008</t>
  </si>
  <si>
    <t>p725</t>
  </si>
  <si>
    <t>SJExpRangeCN2006</t>
  </si>
  <si>
    <t>p726</t>
  </si>
  <si>
    <t>WestGardPsCS2006</t>
  </si>
  <si>
    <t>p727</t>
  </si>
  <si>
    <t>CoyoteWarpCS2007</t>
  </si>
  <si>
    <t>p729</t>
  </si>
  <si>
    <t>Mesa_UnionCS2007</t>
  </si>
  <si>
    <t>Ventura County</t>
  </si>
  <si>
    <t>p730</t>
  </si>
  <si>
    <t>BallardRdgCN2007</t>
  </si>
  <si>
    <t>p731</t>
  </si>
  <si>
    <t>LilJuniperCN2007</t>
  </si>
  <si>
    <t>p734</t>
  </si>
  <si>
    <t>Brookings_OR2007</t>
  </si>
  <si>
    <t>p740</t>
  </si>
  <si>
    <t>PathFi082gCS2006</t>
  </si>
  <si>
    <t>p741</t>
  </si>
  <si>
    <t>SantaR086gCS2006</t>
  </si>
  <si>
    <t>p742</t>
  </si>
  <si>
    <t>FordRa087gCS2006</t>
  </si>
  <si>
    <t>p744</t>
  </si>
  <si>
    <t>ImperialVCCS2007</t>
  </si>
  <si>
    <t>p781</t>
  </si>
  <si>
    <t>NoModesto_CN2008</t>
  </si>
  <si>
    <t>p782</t>
  </si>
  <si>
    <t>CholameLSMCS2008</t>
  </si>
  <si>
    <t>p784</t>
  </si>
  <si>
    <t>YorkMn040gCN2008</t>
  </si>
  <si>
    <t>p786</t>
  </si>
  <si>
    <t>GasquetAirCN2008</t>
  </si>
  <si>
    <t>p787</t>
  </si>
  <si>
    <t>SJGrad058gCN2008</t>
  </si>
  <si>
    <t>p788</t>
  </si>
  <si>
    <t>Gabiln065gCN2008</t>
  </si>
  <si>
    <t>p789</t>
  </si>
  <si>
    <t>Varian073gCS2008</t>
  </si>
  <si>
    <t>p790</t>
  </si>
  <si>
    <t>Flengt075gCS2008</t>
  </si>
  <si>
    <t>p793</t>
  </si>
  <si>
    <t>Dinsmr935gCN2008</t>
  </si>
  <si>
    <t>p794</t>
  </si>
  <si>
    <t>AnthonyPk2CN2009</t>
  </si>
  <si>
    <t>p795</t>
  </si>
  <si>
    <t>Noble_PassCS2009</t>
  </si>
  <si>
    <t>p796</t>
  </si>
  <si>
    <t>SanLuisSW_AZ2010</t>
  </si>
  <si>
    <t>p797</t>
  </si>
  <si>
    <t>Sagebrush_CA2010</t>
  </si>
  <si>
    <t>p799</t>
  </si>
  <si>
    <t>LASWCollegCA2011</t>
  </si>
  <si>
    <t>p800</t>
  </si>
  <si>
    <t>DorseyHighCA2011</t>
  </si>
  <si>
    <t>p808</t>
  </si>
  <si>
    <t>Antelope2_CS2005</t>
  </si>
  <si>
    <t>p809</t>
  </si>
  <si>
    <t>Delano_PlrCA2013</t>
  </si>
  <si>
    <t>p810</t>
  </si>
  <si>
    <t>Delano_SBMCA2013</t>
  </si>
  <si>
    <t>p811</t>
  </si>
  <si>
    <t>CalCityPlrCA2013</t>
  </si>
  <si>
    <t>p812</t>
  </si>
  <si>
    <t>CalCitySBMCA2013</t>
  </si>
  <si>
    <t>pbhr</t>
  </si>
  <si>
    <t>Piedras Blancas</t>
  </si>
  <si>
    <t>pbl1</t>
  </si>
  <si>
    <t>Point Blunt 1</t>
  </si>
  <si>
    <t>pbpp</t>
  </si>
  <si>
    <t>PBPP_SCGN_CS2000</t>
  </si>
  <si>
    <t>pea1</t>
  </si>
  <si>
    <t>PchTreRch1CA2016</t>
  </si>
  <si>
    <t>pea2</t>
  </si>
  <si>
    <t>PchTreRch2CA2016</t>
  </si>
  <si>
    <t>perl</t>
  </si>
  <si>
    <t>Perlite Canyon</t>
  </si>
  <si>
    <t>phin</t>
  </si>
  <si>
    <t>Phinney Canyon</t>
  </si>
  <si>
    <t>phjx</t>
  </si>
  <si>
    <t>HJ_CucapahMX2011</t>
  </si>
  <si>
    <t>phlb</t>
  </si>
  <si>
    <t>Philips Lab</t>
  </si>
  <si>
    <t>pin1</t>
  </si>
  <si>
    <t>Pinyon 1</t>
  </si>
  <si>
    <t>pin2</t>
  </si>
  <si>
    <t>Pinyon 2</t>
  </si>
  <si>
    <t>pjzx</t>
  </si>
  <si>
    <t>Sr_Juarez_MX2011</t>
  </si>
  <si>
    <t>pkdb</t>
  </si>
  <si>
    <t>Bear Valley Ranch, Parkfield, CA</t>
  </si>
  <si>
    <t>Bear Valley Ranch</t>
  </si>
  <si>
    <t>pkrd</t>
  </si>
  <si>
    <t>PKRD_SCGN_CS2000</t>
  </si>
  <si>
    <t>plmo</t>
  </si>
  <si>
    <t>Oak Grove, CA - HWY 70 &amp; Palermo Road</t>
  </si>
  <si>
    <t>plo3</t>
  </si>
  <si>
    <t>Point Loma 3</t>
  </si>
  <si>
    <t>plo5</t>
  </si>
  <si>
    <t>Point Loma 5</t>
  </si>
  <si>
    <t>plsb</t>
  </si>
  <si>
    <t>WOODLAND COOP</t>
  </si>
  <si>
    <t>pmhs</t>
  </si>
  <si>
    <t>Paramount High School</t>
  </si>
  <si>
    <t>pmob</t>
  </si>
  <si>
    <t>Palomar Observatory</t>
  </si>
  <si>
    <t>pmtn</t>
  </si>
  <si>
    <t>Panorama Mountain</t>
  </si>
  <si>
    <t>pobg</t>
  </si>
  <si>
    <t>Polly Butte</t>
  </si>
  <si>
    <t>poin</t>
  </si>
  <si>
    <t>Point of Rocks</t>
  </si>
  <si>
    <t>pomm</t>
  </si>
  <si>
    <t>POMM_SCGN_CN1993</t>
  </si>
  <si>
    <t>port</t>
  </si>
  <si>
    <t>Porterville Maintenance Station</t>
  </si>
  <si>
    <t>potb</t>
  </si>
  <si>
    <t>Potrero Hills</t>
  </si>
  <si>
    <t>potr</t>
  </si>
  <si>
    <t>Potrero Park</t>
  </si>
  <si>
    <t>ppbf</t>
  </si>
  <si>
    <t>PPBF_SCGN_CS1998</t>
  </si>
  <si>
    <t>ppt1</t>
  </si>
  <si>
    <t>Pigeon Point 1</t>
  </si>
  <si>
    <t>ppt5</t>
  </si>
  <si>
    <t>Pigeon Point 5</t>
  </si>
  <si>
    <t>psap</t>
  </si>
  <si>
    <t>Palm Springs Airport</t>
  </si>
  <si>
    <t>psdm</t>
  </si>
  <si>
    <t>Puddingstone Reservior</t>
  </si>
  <si>
    <t>ptax</t>
  </si>
  <si>
    <t>PuertaPeakMX2011</t>
  </si>
  <si>
    <t>ptex</t>
  </si>
  <si>
    <t>Testerazo_MX2011</t>
  </si>
  <si>
    <t>ptrb</t>
  </si>
  <si>
    <t>Point Reyes Lighthouse</t>
  </si>
  <si>
    <t>ptrh</t>
  </si>
  <si>
    <t>ptro</t>
  </si>
  <si>
    <t>ptsg</t>
  </si>
  <si>
    <t>PTSG_PNGA_CN1999</t>
  </si>
  <si>
    <t>pve3</t>
  </si>
  <si>
    <t>Palos Verdes</t>
  </si>
  <si>
    <t>pvep</t>
  </si>
  <si>
    <t>pvhs</t>
  </si>
  <si>
    <t>Peninsula High School</t>
  </si>
  <si>
    <t>pvrs</t>
  </si>
  <si>
    <t>PVRS_SCGN_CS1998</t>
  </si>
  <si>
    <t>AqueductMP143_CA2024</t>
  </si>
  <si>
    <t>AqueductMP160.5_Q160 CA2024</t>
  </si>
  <si>
    <t>q189</t>
  </si>
  <si>
    <t>AQUDUCT189CA2023</t>
  </si>
  <si>
    <t>q204</t>
  </si>
  <si>
    <t>AQUDUCT204CA2023</t>
  </si>
  <si>
    <t>q208</t>
  </si>
  <si>
    <t>AQUDUCT208CA2023</t>
  </si>
  <si>
    <t>qcy2</t>
  </si>
  <si>
    <t>QCY2_BARD_CN2006</t>
  </si>
  <si>
    <t>qhtp</t>
  </si>
  <si>
    <t>Quartz Hill Treatment Plant</t>
  </si>
  <si>
    <t>quin</t>
  </si>
  <si>
    <t>Quincy</t>
  </si>
  <si>
    <t>raap</t>
  </si>
  <si>
    <t>Ramona Airport</t>
  </si>
  <si>
    <t>ragg</t>
  </si>
  <si>
    <t>Ragtown GPS</t>
  </si>
  <si>
    <t>ramt</t>
  </si>
  <si>
    <t>RAMT_SCGN_CS2000</t>
  </si>
  <si>
    <t>rapt</t>
  </si>
  <si>
    <t>Reedley Airport</t>
  </si>
  <si>
    <t>rasl</t>
  </si>
  <si>
    <t>Redding - Interstate 5 &amp; Knigton</t>
  </si>
  <si>
    <t>rbru</t>
  </si>
  <si>
    <t>Ryan Brunetti Caltrans District Office Fresno</t>
  </si>
  <si>
    <t>rca2</t>
  </si>
  <si>
    <t>RCA2_SCGN_CS2000</t>
  </si>
  <si>
    <t>rcsc</t>
  </si>
  <si>
    <t>SANCLEMENTCA2016</t>
  </si>
  <si>
    <t>rdgm</t>
  </si>
  <si>
    <t>Ridgemark</t>
  </si>
  <si>
    <t>rdmt</t>
  </si>
  <si>
    <t>RDMT_SCGN_CS1999</t>
  </si>
  <si>
    <t>rdom</t>
  </si>
  <si>
    <t>Resurgent Dome</t>
  </si>
  <si>
    <t>rela</t>
  </si>
  <si>
    <t>Relay</t>
  </si>
  <si>
    <t>rep2</t>
  </si>
  <si>
    <t>Repository 2</t>
  </si>
  <si>
    <t>rep3</t>
  </si>
  <si>
    <t>Repository 3</t>
  </si>
  <si>
    <t>rep4</t>
  </si>
  <si>
    <t>Repository 4</t>
  </si>
  <si>
    <t>repo</t>
  </si>
  <si>
    <t>Repository</t>
  </si>
  <si>
    <t>rhcg</t>
  </si>
  <si>
    <t>Rose Hills Cemetery (Memorial Park)</t>
  </si>
  <si>
    <t>rhcl</t>
  </si>
  <si>
    <t>RHCL_SCGN_CS1998</t>
  </si>
  <si>
    <t>rkmg</t>
  </si>
  <si>
    <t>Ramakrishna Monastery GPS</t>
  </si>
  <si>
    <t>rmvj</t>
  </si>
  <si>
    <t>RanchoMissCA2012</t>
  </si>
  <si>
    <t>rnch</t>
  </si>
  <si>
    <t>RNCH_SCGN_CN2001</t>
  </si>
  <si>
    <t>rno1</t>
  </si>
  <si>
    <t>NW RENO COOP</t>
  </si>
  <si>
    <t>roch</t>
  </si>
  <si>
    <t>Pinemeadow</t>
  </si>
  <si>
    <t>rock</t>
  </si>
  <si>
    <t>Rocketdyne</t>
  </si>
  <si>
    <t>rocp</t>
  </si>
  <si>
    <t>Rocky Ridge</t>
  </si>
  <si>
    <t>roge</t>
  </si>
  <si>
    <t>Roger's Peak</t>
  </si>
  <si>
    <t>rstp</t>
  </si>
  <si>
    <t>RSTP_SCGN_CS1999</t>
  </si>
  <si>
    <t>rsvl</t>
  </si>
  <si>
    <t>Roseville - Interstate 80 &amp; Eureka Road</t>
  </si>
  <si>
    <t>rsvy</t>
  </si>
  <si>
    <t>RSVY_SCGN_CS2000</t>
  </si>
  <si>
    <t>rths</t>
  </si>
  <si>
    <t>Rialto High School</t>
  </si>
  <si>
    <t>rump</t>
  </si>
  <si>
    <t>Pahrump</t>
  </si>
  <si>
    <t>rung</t>
  </si>
  <si>
    <t>Ruthven GPS</t>
  </si>
  <si>
    <t>ryan</t>
  </si>
  <si>
    <t>Ryan</t>
  </si>
  <si>
    <t>s300</t>
  </si>
  <si>
    <t>S300_BARD_CN1998</t>
  </si>
  <si>
    <t>sa63</t>
  </si>
  <si>
    <t>SA63</t>
  </si>
  <si>
    <t>sacy</t>
  </si>
  <si>
    <t>Santa Ana Corp. Yard</t>
  </si>
  <si>
    <t>saob</t>
  </si>
  <si>
    <t>San Andreas Geophysical Observatory</t>
  </si>
  <si>
    <t>sarg</t>
  </si>
  <si>
    <t>Sargent Creek</t>
  </si>
  <si>
    <t>sawc</t>
  </si>
  <si>
    <t>Saw</t>
  </si>
  <si>
    <t>sbcc</t>
  </si>
  <si>
    <t>SBCC_SCGN_CS1999</t>
  </si>
  <si>
    <t>sbr5</t>
  </si>
  <si>
    <t>HWY 1 &amp; HWY 101 IntChg,Las Cruces</t>
  </si>
  <si>
    <t>sbrb</t>
  </si>
  <si>
    <t>San Bruno</t>
  </si>
  <si>
    <t>sbrn</t>
  </si>
  <si>
    <t>sbru</t>
  </si>
  <si>
    <t>sccp</t>
  </si>
  <si>
    <t>Stonebrae Country Club</t>
  </si>
  <si>
    <t>scia</t>
  </si>
  <si>
    <t>SCIA_SCGN_CS1999</t>
  </si>
  <si>
    <t>scip</t>
  </si>
  <si>
    <t>San Clemente Island Peak</t>
  </si>
  <si>
    <t>scms</t>
  </si>
  <si>
    <t>Shorecliffs Middle School</t>
  </si>
  <si>
    <t>sdhl</t>
  </si>
  <si>
    <t>SDHL_SCGN_CS2001</t>
  </si>
  <si>
    <t>sfdm</t>
  </si>
  <si>
    <t>Santa Felicia Dam</t>
  </si>
  <si>
    <t>sgdm</t>
  </si>
  <si>
    <t>San Gabriel Dam</t>
  </si>
  <si>
    <t>sghs</t>
  </si>
  <si>
    <t>San Gabriel High School</t>
  </si>
  <si>
    <t>sgps</t>
  </si>
  <si>
    <t>San Gorgonio Pass 1</t>
  </si>
  <si>
    <t>shin</t>
  </si>
  <si>
    <t>SHIN_BRGN_CN1996</t>
  </si>
  <si>
    <t>shn5</t>
  </si>
  <si>
    <t>SHANDON REST AREA - HIGHWAY 41/46</t>
  </si>
  <si>
    <t>shos</t>
  </si>
  <si>
    <t>SHOS_BRGN_CS1999</t>
  </si>
  <si>
    <t>shp5</t>
  </si>
  <si>
    <t>SAN LUIS OBISPO District 5</t>
  </si>
  <si>
    <t>shrc</t>
  </si>
  <si>
    <t>Sherwin</t>
  </si>
  <si>
    <t>sibe</t>
  </si>
  <si>
    <t>Siberia</t>
  </si>
  <si>
    <t>silk</t>
  </si>
  <si>
    <t>Silver Lake Reservior</t>
  </si>
  <si>
    <t>simm</t>
  </si>
  <si>
    <t>San Luis Obispo County</t>
  </si>
  <si>
    <t>sio3</t>
  </si>
  <si>
    <t>Scripps 3</t>
  </si>
  <si>
    <t>landslide</t>
  </si>
  <si>
    <t>sio5</t>
  </si>
  <si>
    <t>Scripps 5 - Mt. Soledad</t>
  </si>
  <si>
    <t>sjb5</t>
  </si>
  <si>
    <t>HWY 101&amp;156 IntChg,SanJuanBautista</t>
  </si>
  <si>
    <t>skul</t>
  </si>
  <si>
    <t>Skull Mountain</t>
  </si>
  <si>
    <t>skyb</t>
  </si>
  <si>
    <t>SKYB_SCGN_CS1999</t>
  </si>
  <si>
    <t>slac</t>
  </si>
  <si>
    <t>SLAC_BARD_CN2002</t>
  </si>
  <si>
    <t>slhg</t>
  </si>
  <si>
    <t>Sleepy Hollow GPS</t>
  </si>
  <si>
    <t>sli4</t>
  </si>
  <si>
    <t>Slide Mountain</t>
  </si>
  <si>
    <t>slid</t>
  </si>
  <si>
    <t>SLID_BRGN_NV1997</t>
  </si>
  <si>
    <t>slms</t>
  </si>
  <si>
    <t>SLMS_SCGN_CS1999</t>
  </si>
  <si>
    <t>sln5</t>
  </si>
  <si>
    <t>Salinas Maintenance Yard</t>
  </si>
  <si>
    <t>vertical seasonal</t>
  </si>
  <si>
    <t>sms3</t>
  </si>
  <si>
    <t>Marysville, CA - HWY 70 &amp; Laurellen Road</t>
  </si>
  <si>
    <t>smyc</t>
  </si>
  <si>
    <t>Angel Peak (Spring Mtn Youth Camp)</t>
  </si>
  <si>
    <t>snhs</t>
  </si>
  <si>
    <t>Sonora High School</t>
  </si>
  <si>
    <t>sni1</t>
  </si>
  <si>
    <t>San Nicolas Island</t>
  </si>
  <si>
    <t>snog</t>
  </si>
  <si>
    <t>Snow Peak</t>
  </si>
  <si>
    <t>sodb</t>
  </si>
  <si>
    <t>Soda Springs</t>
  </si>
  <si>
    <t>somt</t>
  </si>
  <si>
    <t>SOMT_SCGN_CS2000</t>
  </si>
  <si>
    <t>song</t>
  </si>
  <si>
    <t>San_OnofreCA2012</t>
  </si>
  <si>
    <t>spk1</t>
  </si>
  <si>
    <t>Fire Camp-8</t>
  </si>
  <si>
    <t>spks</t>
  </si>
  <si>
    <t>SPARKS COOP</t>
  </si>
  <si>
    <t>spms</t>
  </si>
  <si>
    <t>SPMS_SCGN_CS1998</t>
  </si>
  <si>
    <t>srb1</t>
  </si>
  <si>
    <t>Seismic Replacement Building</t>
  </si>
  <si>
    <t>srs1</t>
  </si>
  <si>
    <t>SRS1_SCGN_CS2000</t>
  </si>
  <si>
    <t>stea</t>
  </si>
  <si>
    <t>STEAD COOP</t>
  </si>
  <si>
    <t>stri</t>
  </si>
  <si>
    <t>Striped Hills</t>
  </si>
  <si>
    <t>suaa</t>
  </si>
  <si>
    <t>Stanford</t>
  </si>
  <si>
    <t>sutb</t>
  </si>
  <si>
    <t>Sutter Buttes</t>
  </si>
  <si>
    <t>svin</t>
  </si>
  <si>
    <t>St Vincents</t>
  </si>
  <si>
    <t>swep</t>
  </si>
  <si>
    <t>Sweeney Ridge</t>
  </si>
  <si>
    <t>syng</t>
  </si>
  <si>
    <t>Santa Ynez FS #32 GPS</t>
  </si>
  <si>
    <t>t3rp</t>
  </si>
  <si>
    <t>Mt Tamalpais Middle Peak</t>
  </si>
  <si>
    <t>tabl</t>
  </si>
  <si>
    <t>Table Mountain</t>
  </si>
  <si>
    <t>tabv</t>
  </si>
  <si>
    <t>taft</t>
  </si>
  <si>
    <t>Taft Maintenance Station</t>
  </si>
  <si>
    <t>tate</t>
  </si>
  <si>
    <t>Tates Wash</t>
  </si>
  <si>
    <t>tblp</t>
  </si>
  <si>
    <t>TBLP_SCGN_CN2001</t>
  </si>
  <si>
    <t>teha</t>
  </si>
  <si>
    <t>Tehachapi Maintenance Station</t>
  </si>
  <si>
    <t>thal</t>
  </si>
  <si>
    <t>Thales Navigation</t>
  </si>
  <si>
    <t>thcp</t>
  </si>
  <si>
    <t>TCHP_SCGN_CS2000</t>
  </si>
  <si>
    <t>thm2</t>
  </si>
  <si>
    <t>ThurstonM2CA2021</t>
  </si>
  <si>
    <t>thmg</t>
  </si>
  <si>
    <t>Thermal Canyon</t>
  </si>
  <si>
    <t>thms</t>
  </si>
  <si>
    <t>ThurstonMSCA2013</t>
  </si>
  <si>
    <t>tibb</t>
  </si>
  <si>
    <t>Tiburon Peninsula</t>
  </si>
  <si>
    <t>tilc</t>
  </si>
  <si>
    <t>Tilla</t>
  </si>
  <si>
    <t>tjrn</t>
  </si>
  <si>
    <t>TJRN_SCGN_CS2000</t>
  </si>
  <si>
    <t>Sacramento - Caltrans Translab</t>
  </si>
  <si>
    <t>TuleTrustCA2024</t>
  </si>
  <si>
    <t>tmap</t>
  </si>
  <si>
    <t>Thermal Airport Road Yard</t>
  </si>
  <si>
    <t>tmb2</t>
  </si>
  <si>
    <t>Smartsville, CA - HWY 20 &amp; Timbuctoo Road</t>
  </si>
  <si>
    <t>torp</t>
  </si>
  <si>
    <t>Torrance Airport</t>
  </si>
  <si>
    <t>tost</t>
  </si>
  <si>
    <t>TOST_SCGN_CS1999</t>
  </si>
  <si>
    <t>trak</t>
  </si>
  <si>
    <t>Bommer Canyon</t>
  </si>
  <si>
    <t>trcp</t>
  </si>
  <si>
    <t>TamaranchoCS2010</t>
  </si>
  <si>
    <t>trlk</t>
  </si>
  <si>
    <t>TURLOCK REST AREA</t>
  </si>
  <si>
    <t>trnd</t>
  </si>
  <si>
    <t>TRND_PNGA_CN1999</t>
  </si>
  <si>
    <t>troy</t>
  </si>
  <si>
    <t>Troy</t>
  </si>
  <si>
    <t>TULARE_CA2024</t>
  </si>
  <si>
    <t>twms</t>
  </si>
  <si>
    <t>Townsend Middle School</t>
  </si>
  <si>
    <t>ucd1</t>
  </si>
  <si>
    <t>UC-DAVIS Geology 1</t>
  </si>
  <si>
    <t>uclp</t>
  </si>
  <si>
    <t>UCLA</t>
  </si>
  <si>
    <t>ucsb</t>
  </si>
  <si>
    <t>UC Santa Barbara</t>
  </si>
  <si>
    <t>ucsf</t>
  </si>
  <si>
    <t>UC San Francisco</t>
  </si>
  <si>
    <t>usc1</t>
  </si>
  <si>
    <t>University of Southern California</t>
  </si>
  <si>
    <t>usgc</t>
  </si>
  <si>
    <t>USGC_SCGN_CS1998</t>
  </si>
  <si>
    <t>uslo</t>
  </si>
  <si>
    <t>USLO_SCGN_CS2000</t>
  </si>
  <si>
    <t>van1</t>
  </si>
  <si>
    <t>Vandenberg AFB 1</t>
  </si>
  <si>
    <t>van5</t>
  </si>
  <si>
    <t>Vandenberg AFB 5</t>
  </si>
  <si>
    <t>vcst</t>
  </si>
  <si>
    <t>Ventucopa Station</t>
  </si>
  <si>
    <t>vcvl</t>
  </si>
  <si>
    <t>Vacaville_CA2012</t>
  </si>
  <si>
    <t>vdcy</t>
  </si>
  <si>
    <t>VDCY_SCGN_CS2000</t>
  </si>
  <si>
    <t>vimt</t>
  </si>
  <si>
    <t>VIMT_SCGN_CS2000</t>
  </si>
  <si>
    <t>vine</t>
  </si>
  <si>
    <t>Grapevine Canyon</t>
  </si>
  <si>
    <t>vinz</t>
  </si>
  <si>
    <t>Grapevine</t>
  </si>
  <si>
    <t>vnco</t>
  </si>
  <si>
    <t>VNCO_SCGN_CS2000</t>
  </si>
  <si>
    <t>vncx</t>
  </si>
  <si>
    <t>VNCX_SCGN_CS1998</t>
  </si>
  <si>
    <t>vndp</t>
  </si>
  <si>
    <t>Vandenberg</t>
  </si>
  <si>
    <t>vnps</t>
  </si>
  <si>
    <t>Vincent Pump Station</t>
  </si>
  <si>
    <t>vons</t>
  </si>
  <si>
    <t>Von Schmidt Line</t>
  </si>
  <si>
    <t>vtis</t>
  </si>
  <si>
    <t>Marine Exchange</t>
  </si>
  <si>
    <t>vtor</t>
  </si>
  <si>
    <t>Vista_TwinCA2012</t>
  </si>
  <si>
    <t>vyas</t>
  </si>
  <si>
    <t>Valley Alternative School</t>
  </si>
  <si>
    <t>wasg</t>
  </si>
  <si>
    <t>Alta Sierra GPS</t>
  </si>
  <si>
    <t>watc</t>
  </si>
  <si>
    <t>Waterson</t>
  </si>
  <si>
    <t>wchs</t>
  </si>
  <si>
    <t>West Covina High School</t>
  </si>
  <si>
    <t>Whiskeytown Dam</t>
  </si>
  <si>
    <t>well</t>
  </si>
  <si>
    <t>Mesa Verde Interstate 10 &amp; Wiley's Well Road</t>
  </si>
  <si>
    <t>wgpp</t>
  </si>
  <si>
    <t>WGPP_SCGN_CS1999</t>
  </si>
  <si>
    <t>whc1</t>
  </si>
  <si>
    <t>Whittier College</t>
  </si>
  <si>
    <t>whyt</t>
  </si>
  <si>
    <t>Whiting Regional Wilderness Park</t>
  </si>
  <si>
    <t>widc</t>
  </si>
  <si>
    <t>Wide Canyon</t>
  </si>
  <si>
    <t>win2</t>
  </si>
  <si>
    <t>WIN2_BARD_CN2008</t>
  </si>
  <si>
    <t>wint</t>
  </si>
  <si>
    <t>WINT_BARD_CN1991</t>
  </si>
  <si>
    <t>wkpk</t>
  </si>
  <si>
    <t>WKPK_SCGN_CS1999</t>
  </si>
  <si>
    <t>wlsn</t>
  </si>
  <si>
    <t>Mt. Wilson</t>
  </si>
  <si>
    <t>wmap</t>
  </si>
  <si>
    <t>Whiteman Airport</t>
  </si>
  <si>
    <t>wmdg</t>
  </si>
  <si>
    <t>Westmoreland GPS</t>
  </si>
  <si>
    <t>wnra</t>
  </si>
  <si>
    <t>Whitter Narrows Recreation Area</t>
  </si>
  <si>
    <t>womt</t>
  </si>
  <si>
    <t>WOMT_SCGN_CS1999</t>
  </si>
  <si>
    <t>wrhs</t>
  </si>
  <si>
    <t>Westchester High School</t>
  </si>
  <si>
    <t>wwfg</t>
  </si>
  <si>
    <t>Wister Waterfowl GPS</t>
  </si>
  <si>
    <t>wwmt</t>
  </si>
  <si>
    <t>Whitewater Mountain</t>
  </si>
  <si>
    <t>ybh2</t>
  </si>
  <si>
    <t>Yreka Blue Horn Mine</t>
  </si>
  <si>
    <t>ybhb</t>
  </si>
  <si>
    <t>yuhg</t>
  </si>
  <si>
    <t>Yuha Desert GPS</t>
  </si>
  <si>
    <t>zoa1</t>
  </si>
  <si>
    <t>Oakland 1</t>
  </si>
  <si>
    <t>zoa2</t>
  </si>
  <si>
    <t>Oakland 2</t>
  </si>
  <si>
    <t>zole</t>
  </si>
  <si>
    <t>ZOLEZZI COOP</t>
  </si>
  <si>
    <t>ANGLES CAMP MAINTENANCE STATION</t>
  </si>
  <si>
    <t xml:space="preserve">Yes </t>
  </si>
  <si>
    <t>No</t>
  </si>
  <si>
    <t>(dd)</t>
  </si>
  <si>
    <t>(ss)</t>
  </si>
  <si>
    <t>NAD_Lat (N)</t>
  </si>
  <si>
    <t>STATION CODE</t>
  </si>
  <si>
    <t>Uncertainties are at the 95% confidence level</t>
  </si>
  <si>
    <t>Diff_Horizontal</t>
  </si>
  <si>
    <t>Diff_Vertical</t>
  </si>
  <si>
    <t>failure</t>
  </si>
  <si>
    <t>subsidence/failure</t>
  </si>
  <si>
    <t>snow/failure</t>
  </si>
  <si>
    <t>snow/warning</t>
  </si>
  <si>
    <t>GRS80_Hgt</t>
  </si>
  <si>
    <t>GRS80_Lat N</t>
  </si>
  <si>
    <t>108w</t>
  </si>
  <si>
    <t>aero</t>
  </si>
  <si>
    <t>cbad</t>
  </si>
  <si>
    <t>cmpo</t>
  </si>
  <si>
    <t>cmrp</t>
  </si>
  <si>
    <t>dmar</t>
  </si>
  <si>
    <t>escn</t>
  </si>
  <si>
    <t>hoot</t>
  </si>
  <si>
    <t>obrc</t>
  </si>
  <si>
    <t>posd</t>
  </si>
  <si>
    <t>sd11</t>
  </si>
  <si>
    <t>snte</t>
  </si>
  <si>
    <t>tevc</t>
  </si>
  <si>
    <t>GRS80_Lat2sig</t>
  </si>
  <si>
    <t>GRS80_Lon2sig</t>
  </si>
  <si>
    <t>GRS80_Hgt2sig</t>
  </si>
  <si>
    <t>GRS80_Lat  N</t>
  </si>
  <si>
    <t>RD108WCA_2025</t>
  </si>
  <si>
    <t>San Diego City Field Engineering - Kearny Mesa - Aero Drive</t>
  </si>
  <si>
    <t>Carlsbad Highway Maintenance Station</t>
  </si>
  <si>
    <t>Lake Morena Campground</t>
  </si>
  <si>
    <t>Carmel Mountain Ranch Park</t>
  </si>
  <si>
    <t>Ocean Air Community Park</t>
  </si>
  <si>
    <t>Escondido Highway Maintenance Station</t>
  </si>
  <si>
    <t>Lake Sutherland Marina</t>
  </si>
  <si>
    <t>Ocean Beach Rec Center</t>
  </si>
  <si>
    <t>Port of San Diego General Services</t>
  </si>
  <si>
    <t>SR 11/Enrico Fermi</t>
  </si>
  <si>
    <t>Santee Regional Maintenance Station</t>
  </si>
  <si>
    <t>Tijuana Estuary Visitor Center</t>
  </si>
  <si>
    <t>azya</t>
  </si>
  <si>
    <t>chth</t>
  </si>
  <si>
    <t>hanf</t>
  </si>
  <si>
    <t>maby</t>
  </si>
  <si>
    <t>nvla</t>
  </si>
  <si>
    <t>q174</t>
  </si>
  <si>
    <t>q213</t>
  </si>
  <si>
    <t>r108</t>
  </si>
  <si>
    <t>ycfc</t>
  </si>
  <si>
    <t>AZYA GILARIDGE RD</t>
  </si>
  <si>
    <t>GLEASON BEACH</t>
  </si>
  <si>
    <t>HANFRESERVECA2025</t>
  </si>
  <si>
    <t>ForbesRanch_CA2024</t>
  </si>
  <si>
    <t>Laughlin</t>
  </si>
  <si>
    <t>AqueductMP174.0R_Q174 CA2025</t>
  </si>
  <si>
    <t>AqueductMP213.0L_Q213 CA2025</t>
  </si>
  <si>
    <t>ReclamationDistrict108_CA20925</t>
  </si>
  <si>
    <t>YoloCountyFloodControlHQ_CA2024</t>
  </si>
  <si>
    <t>aldr</t>
  </si>
  <si>
    <t>atvl</t>
  </si>
  <si>
    <t>b405</t>
  </si>
  <si>
    <t>bcty</t>
  </si>
  <si>
    <t>fnt8</t>
  </si>
  <si>
    <t>hwpp</t>
  </si>
  <si>
    <t>lndc</t>
  </si>
  <si>
    <t>mdpn</t>
  </si>
  <si>
    <t>mhld</t>
  </si>
  <si>
    <t>moum</t>
  </si>
  <si>
    <t>olna</t>
  </si>
  <si>
    <t>pkdg</t>
  </si>
  <si>
    <t>ptrl</t>
  </si>
  <si>
    <t>q143</t>
  </si>
  <si>
    <t>q160</t>
  </si>
  <si>
    <t>srb2</t>
  </si>
  <si>
    <t>tlab</t>
  </si>
  <si>
    <t>tlbn</t>
  </si>
  <si>
    <t>tula</t>
  </si>
  <si>
    <t>KLAMATH FALLS</t>
  </si>
  <si>
    <t>GRS80_N Vel</t>
  </si>
  <si>
    <t>GRS80_E Vel</t>
  </si>
  <si>
    <t>GRS80_U Vel</t>
  </si>
  <si>
    <t>ITRF2020</t>
  </si>
  <si>
    <t>NAD83(2011)</t>
  </si>
  <si>
    <t>slow slip</t>
  </si>
  <si>
    <t>annual signal</t>
  </si>
  <si>
    <t>Newer Stations: less than 6 months of solutions (no velocities estimated)</t>
  </si>
  <si>
    <t>Defunct Stations: In Epoch 2017.50 but no data before January 1, 2025</t>
  </si>
  <si>
    <t>Legacy Stations: Prior to Epoch 2017.5</t>
  </si>
  <si>
    <t>California Department of Transportation (Caltrans) Contract No. 52A0157, Task Order 1</t>
  </si>
  <si>
    <t>ITRF2020 and NAD83(2011) Epoch 2025.00 coordinates, velocities, and uncertainties for 1068 CGPS stations in California and border regions</t>
  </si>
  <si>
    <t xml:space="preserve">Epoch date is 2025.00 ( January 1, 2025; GPS week 2347, GPS day 3) </t>
  </si>
  <si>
    <t>Basis: SOPAC unfiltered position time series up to 05/29/2025</t>
  </si>
  <si>
    <t xml:space="preserve">Conversion ITRF2020/IGS20 to NAD83(2011) with HTDP 3.5 ITRF2020 to NAD_83(2011) (https://www.ngs.noaa.gov/TOOLS/Htdp/Htdp_transform.shtml) </t>
  </si>
  <si>
    <t>missing</t>
  </si>
  <si>
    <t>OTAY</t>
  </si>
  <si>
    <t>All coordinates refer to the geodetic reference mark (GRM, i.e., monument) - antenna heights and phase centers have been applied</t>
  </si>
  <si>
    <t>wsky</t>
  </si>
  <si>
    <t>GRS80_Lon W</t>
  </si>
  <si>
    <t>NAD_Lon (W)</t>
  </si>
  <si>
    <t>California Orthometric Heights of 1988 (COH98)</t>
  </si>
  <si>
    <t xml:space="preserve">version 2 </t>
  </si>
  <si>
    <t>changed longitudes to west</t>
  </si>
  <si>
    <t>California Spatial Reference Network (CSRN) Epoch 2025.00 NAD83 August 9, 2025 Version 2 (changed longitudes to west)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</si>
</sst>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000"/>
    <numFmt numFmtId="165" formatCode="0.00000000"/>
    <numFmt numFmtId="166" formatCode="0.000000"/>
    <numFmt numFmtId="167" formatCode="0.000"/>
    <numFmt numFmtId="168" formatCode="0.0000000"/>
    <numFmt numFmtId="169" formatCode="0.0000000000"/>
    <numFmt numFmtId="172" formatCode="0.000000000"/>
  </numFmts>
  <fonts count="7" x14ac:knownFonts="1">
    <font>
      <sz val="12"/>
      <color theme="1"/>
      <name val="Aptos Narrow"/>
      <family val="2"/>
      <scheme val="minor"/>
    </font>
    <font>
      <sz val="10"/>
      <name val="Arial"/>
      <family val="2"/>
    </font>
    <font>
      <sz val="12"/>
      <color rgb="FF000000"/>
      <name val="Helvetica"/>
      <family val="2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i/>
      <sz val="14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164" fontId="0" fillId="0" borderId="0" xfId="0" applyNumberFormat="1"/>
    <xf numFmtId="165" fontId="0" fillId="0" borderId="0" xfId="0" applyNumberFormat="1"/>
    <xf numFmtId="167" fontId="0" fillId="0" borderId="0" xfId="0" applyNumberFormat="1"/>
    <xf numFmtId="2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167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7" fontId="0" fillId="0" borderId="1" xfId="0" applyNumberFormat="1" applyBorder="1"/>
    <xf numFmtId="1" fontId="0" fillId="0" borderId="0" xfId="0" applyNumberFormat="1"/>
    <xf numFmtId="168" fontId="0" fillId="0" borderId="0" xfId="0" applyNumberFormat="1"/>
    <xf numFmtId="169" fontId="0" fillId="0" borderId="0" xfId="0" applyNumberFormat="1"/>
    <xf numFmtId="0" fontId="0" fillId="0" borderId="1" xfId="0" applyBorder="1"/>
    <xf numFmtId="164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164" fontId="0" fillId="0" borderId="1" xfId="0" applyNumberFormat="1" applyBorder="1"/>
    <xf numFmtId="2" fontId="0" fillId="0" borderId="2" xfId="0" applyNumberFormat="1" applyBorder="1"/>
    <xf numFmtId="166" fontId="0" fillId="0" borderId="0" xfId="0" applyNumberFormat="1"/>
    <xf numFmtId="164" fontId="0" fillId="0" borderId="2" xfId="0" applyNumberFormat="1" applyBorder="1"/>
    <xf numFmtId="0" fontId="0" fillId="0" borderId="2" xfId="0" applyBorder="1"/>
    <xf numFmtId="0" fontId="0" fillId="0" borderId="2" xfId="0" applyBorder="1" applyAlignment="1">
      <alignment horizontal="center"/>
    </xf>
    <xf numFmtId="167" fontId="0" fillId="0" borderId="2" xfId="0" applyNumberFormat="1" applyBorder="1"/>
    <xf numFmtId="0" fontId="3" fillId="0" borderId="0" xfId="0" applyFont="1"/>
    <xf numFmtId="164" fontId="3" fillId="0" borderId="1" xfId="0" applyNumberFormat="1" applyFont="1" applyBorder="1"/>
    <xf numFmtId="164" fontId="3" fillId="0" borderId="0" xfId="0" applyNumberFormat="1" applyFont="1"/>
    <xf numFmtId="165" fontId="4" fillId="0" borderId="0" xfId="0" applyNumberFormat="1" applyFont="1"/>
    <xf numFmtId="165" fontId="3" fillId="0" borderId="0" xfId="0" applyNumberFormat="1" applyFont="1"/>
    <xf numFmtId="2" fontId="3" fillId="0" borderId="0" xfId="0" applyNumberFormat="1" applyFont="1"/>
    <xf numFmtId="2" fontId="3" fillId="0" borderId="2" xfId="0" applyNumberFormat="1" applyFont="1" applyBorder="1"/>
    <xf numFmtId="167" fontId="3" fillId="0" borderId="1" xfId="0" applyNumberFormat="1" applyFont="1" applyBorder="1"/>
    <xf numFmtId="167" fontId="3" fillId="0" borderId="0" xfId="0" applyNumberFormat="1" applyFont="1"/>
    <xf numFmtId="14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2" xfId="0" applyFont="1" applyBorder="1"/>
    <xf numFmtId="0" fontId="4" fillId="0" borderId="0" xfId="0" applyFont="1"/>
    <xf numFmtId="164" fontId="4" fillId="0" borderId="1" xfId="0" applyNumberFormat="1" applyFont="1" applyBorder="1"/>
    <xf numFmtId="164" fontId="4" fillId="0" borderId="0" xfId="0" applyNumberFormat="1" applyFont="1"/>
    <xf numFmtId="2" fontId="4" fillId="0" borderId="0" xfId="0" applyNumberFormat="1" applyFont="1"/>
    <xf numFmtId="2" fontId="4" fillId="0" borderId="2" xfId="0" applyNumberFormat="1" applyFont="1" applyBorder="1"/>
    <xf numFmtId="167" fontId="4" fillId="0" borderId="1" xfId="0" applyNumberFormat="1" applyFont="1" applyBorder="1"/>
    <xf numFmtId="167" fontId="4" fillId="0" borderId="0" xfId="0" applyNumberFormat="1" applyFont="1"/>
    <xf numFmtId="14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2" xfId="0" applyFont="1" applyBorder="1"/>
    <xf numFmtId="1" fontId="4" fillId="0" borderId="0" xfId="0" applyNumberFormat="1" applyFont="1"/>
    <xf numFmtId="169" fontId="4" fillId="0" borderId="0" xfId="0" applyNumberFormat="1" applyFont="1"/>
    <xf numFmtId="0" fontId="4" fillId="0" borderId="1" xfId="0" applyFont="1" applyBorder="1"/>
    <xf numFmtId="0" fontId="3" fillId="0" borderId="1" xfId="0" applyFont="1" applyBorder="1"/>
    <xf numFmtId="167" fontId="4" fillId="0" borderId="2" xfId="0" applyNumberFormat="1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2" fontId="5" fillId="0" borderId="2" xfId="0" applyNumberFormat="1" applyFont="1" applyBorder="1" applyAlignment="1">
      <alignment horizontal="center"/>
    </xf>
    <xf numFmtId="167" fontId="5" fillId="0" borderId="1" xfId="0" applyNumberFormat="1" applyFont="1" applyBorder="1" applyAlignment="1">
      <alignment horizontal="center"/>
    </xf>
    <xf numFmtId="168" fontId="5" fillId="0" borderId="0" xfId="0" applyNumberFormat="1" applyFont="1" applyAlignment="1">
      <alignment horizontal="center"/>
    </xf>
    <xf numFmtId="167" fontId="5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2" xfId="0" applyFont="1" applyBorder="1" applyAlignment="1">
      <alignment horizontal="center"/>
    </xf>
    <xf numFmtId="14" fontId="4" fillId="0" borderId="0" xfId="0" applyNumberFormat="1" applyFont="1" applyAlignment="1">
      <alignment horizontal="center"/>
    </xf>
    <xf numFmtId="0" fontId="6" fillId="0" borderId="0" xfId="0" applyFont="1"/>
    <xf numFmtId="167" fontId="3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72" fontId="4" fillId="0" borderId="0" xfId="0" applyNumberFormat="1" applyFont="1" applyAlignment="1">
      <alignment horizontal="left"/>
    </xf>
    <xf numFmtId="172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757F4-8475-6D40-BF02-C406F2FAC159}">
  <dimension ref="A1:BF1086"/>
  <sheetViews>
    <sheetView tabSelected="1" zoomScale="50" zoomScaleNormal="50" workbookViewId="0"/>
  </sheetViews>
  <sheetFormatPr defaultColWidth="11" defaultRowHeight="15.75" x14ac:dyDescent="0.25"/>
  <cols>
    <col min="1" max="1" width="13.75" customWidth="1"/>
    <col min="2" max="2" width="19.75" customWidth="1"/>
    <col min="3" max="3" width="19" style="1" customWidth="1"/>
    <col min="4" max="4" width="19.75" style="1" customWidth="1"/>
    <col min="5" max="5" width="16.25" style="1" customWidth="1"/>
    <col min="6" max="8" width="11" style="1"/>
    <col min="9" max="9" width="16.75" style="2" customWidth="1"/>
    <col min="10" max="10" width="13" bestFit="1" customWidth="1"/>
    <col min="12" max="12" width="14.5" customWidth="1"/>
    <col min="13" max="13" width="17" customWidth="1"/>
    <col min="14" max="14" width="13.875" customWidth="1"/>
    <col min="16" max="16" width="15" customWidth="1"/>
    <col min="17" max="17" width="14.75" style="1" customWidth="1"/>
    <col min="18" max="20" width="11" style="1"/>
    <col min="21" max="29" width="11" style="4"/>
    <col min="30" max="30" width="16.25" style="3" customWidth="1"/>
    <col min="31" max="31" width="15" customWidth="1"/>
    <col min="32" max="32" width="14.25" customWidth="1"/>
    <col min="33" max="33" width="16.75" customWidth="1"/>
    <col min="34" max="35" width="11.25" bestFit="1" customWidth="1"/>
    <col min="36" max="36" width="17.25" customWidth="1"/>
    <col min="37" max="37" width="16.75" customWidth="1"/>
    <col min="38" max="38" width="16.875" bestFit="1" customWidth="1"/>
    <col min="39" max="39" width="11.25" bestFit="1" customWidth="1"/>
    <col min="40" max="40" width="15.5" customWidth="1"/>
    <col min="41" max="44" width="11.25" bestFit="1" customWidth="1"/>
    <col min="45" max="45" width="11.25" style="3" bestFit="1" customWidth="1"/>
    <col min="46" max="46" width="14.75" style="3" customWidth="1"/>
    <col min="47" max="47" width="13" style="3" customWidth="1"/>
    <col min="48" max="48" width="13.75" customWidth="1"/>
    <col min="49" max="49" width="14.25" customWidth="1"/>
    <col min="50" max="50" width="11" style="6"/>
    <col min="51" max="52" width="14.625" style="3" customWidth="1"/>
    <col min="53" max="53" width="17.625" customWidth="1"/>
    <col min="54" max="54" width="16.375" customWidth="1"/>
    <col min="55" max="55" width="13" customWidth="1"/>
    <col min="56" max="56" width="20" customWidth="1"/>
    <col min="57" max="57" width="12.5" customWidth="1"/>
  </cols>
  <sheetData>
    <row r="1" spans="1:58" s="43" customFormat="1" ht="18.75" x14ac:dyDescent="0.3">
      <c r="A1" s="31" t="s">
        <v>2219</v>
      </c>
      <c r="C1" s="45"/>
      <c r="D1" s="45"/>
      <c r="E1" s="45"/>
      <c r="F1" s="45"/>
      <c r="G1" s="45"/>
      <c r="H1" s="45"/>
      <c r="I1" s="34"/>
      <c r="J1" s="34"/>
      <c r="K1" s="34"/>
      <c r="L1" s="34"/>
      <c r="M1" s="34"/>
      <c r="N1" s="34"/>
      <c r="O1" s="34"/>
      <c r="P1" s="34"/>
      <c r="Q1" s="45"/>
      <c r="R1" s="45"/>
      <c r="S1" s="45"/>
      <c r="T1" s="45"/>
      <c r="U1" s="46"/>
      <c r="V1" s="46"/>
      <c r="W1" s="46"/>
      <c r="X1" s="46"/>
      <c r="Y1" s="46"/>
      <c r="Z1" s="46"/>
      <c r="AA1" s="46"/>
      <c r="AB1" s="46"/>
      <c r="AC1" s="46"/>
      <c r="AD1" s="49"/>
      <c r="AO1" s="49"/>
      <c r="AP1" s="46"/>
      <c r="AQ1" s="46"/>
      <c r="AR1" s="46"/>
      <c r="AS1" s="49"/>
      <c r="AT1" s="49"/>
      <c r="AU1" s="49"/>
      <c r="AV1" s="50"/>
      <c r="AW1" s="50"/>
      <c r="AX1" s="69"/>
      <c r="AY1" s="49"/>
      <c r="AZ1" s="49"/>
    </row>
    <row r="2" spans="1:58" s="43" customFormat="1" ht="18.75" x14ac:dyDescent="0.3">
      <c r="A2" s="43" t="s">
        <v>2205</v>
      </c>
      <c r="C2" s="45"/>
      <c r="D2" s="45"/>
      <c r="E2" s="45"/>
      <c r="F2" s="45"/>
      <c r="G2" s="45"/>
      <c r="H2" s="45"/>
      <c r="I2" s="34"/>
      <c r="J2" s="34"/>
      <c r="K2" s="34"/>
      <c r="L2" s="34"/>
      <c r="M2" s="34"/>
      <c r="N2" s="34"/>
      <c r="O2" s="34"/>
      <c r="P2" s="34"/>
      <c r="Q2" s="45"/>
      <c r="R2" s="45"/>
      <c r="S2" s="45"/>
      <c r="T2" s="45"/>
      <c r="U2" s="46"/>
      <c r="V2" s="46"/>
      <c r="W2" s="46"/>
      <c r="X2" s="46"/>
      <c r="Y2" s="46"/>
      <c r="Z2" s="46"/>
      <c r="AA2" s="46"/>
      <c r="AB2" s="46"/>
      <c r="AC2" s="46"/>
      <c r="AD2" s="49"/>
      <c r="AO2" s="49"/>
      <c r="AP2" s="46"/>
      <c r="AQ2" s="46"/>
      <c r="AR2" s="46"/>
      <c r="AS2" s="49"/>
      <c r="AT2" s="49"/>
      <c r="AU2" s="49"/>
      <c r="AV2" s="50"/>
      <c r="AW2" s="50"/>
      <c r="AX2" s="69"/>
      <c r="AY2" s="49"/>
      <c r="AZ2" s="49"/>
    </row>
    <row r="3" spans="1:58" s="43" customFormat="1" ht="18.75" x14ac:dyDescent="0.3">
      <c r="A3" s="43" t="s">
        <v>2206</v>
      </c>
      <c r="C3" s="45"/>
      <c r="D3" s="45"/>
      <c r="E3" s="45"/>
      <c r="F3" s="45"/>
      <c r="G3" s="45"/>
      <c r="H3" s="45"/>
      <c r="I3" s="34"/>
      <c r="J3" s="34"/>
      <c r="K3" s="34"/>
      <c r="L3" s="34"/>
      <c r="M3" s="34"/>
      <c r="N3" s="34"/>
      <c r="O3" s="34"/>
      <c r="P3" s="34"/>
      <c r="Q3" s="45"/>
      <c r="R3" s="45"/>
      <c r="S3" s="45"/>
      <c r="T3" s="45"/>
      <c r="U3" s="46"/>
      <c r="V3" s="46"/>
      <c r="W3" s="46"/>
      <c r="X3" s="46"/>
      <c r="Y3" s="46"/>
      <c r="Z3" s="46"/>
      <c r="AA3" s="46"/>
      <c r="AB3" s="46"/>
      <c r="AC3" s="46"/>
      <c r="AD3" s="49"/>
      <c r="AO3" s="49"/>
      <c r="AP3" s="46"/>
      <c r="AQ3" s="46"/>
      <c r="AR3" s="46"/>
      <c r="AS3" s="49"/>
      <c r="AT3" s="49"/>
      <c r="AU3" s="49"/>
      <c r="AV3" s="50"/>
      <c r="AW3" s="50"/>
      <c r="AX3" s="69"/>
      <c r="AY3" s="49"/>
      <c r="AZ3" s="49"/>
    </row>
    <row r="4" spans="1:58" s="43" customFormat="1" ht="18.75" x14ac:dyDescent="0.3">
      <c r="A4" s="43" t="s">
        <v>2207</v>
      </c>
      <c r="C4" s="45"/>
      <c r="D4" s="45"/>
      <c r="E4" s="45"/>
      <c r="F4" s="45"/>
      <c r="G4" s="45"/>
      <c r="H4" s="45"/>
      <c r="I4" s="34"/>
      <c r="J4" s="34"/>
      <c r="K4" s="34"/>
      <c r="L4" s="34"/>
      <c r="M4" s="34"/>
      <c r="N4" s="34"/>
      <c r="O4" s="34"/>
      <c r="P4" s="34"/>
      <c r="Q4" s="45"/>
      <c r="R4" s="45"/>
      <c r="S4" s="45"/>
      <c r="T4" s="45"/>
      <c r="U4" s="46"/>
      <c r="V4" s="46"/>
      <c r="W4" s="46"/>
      <c r="X4" s="46"/>
      <c r="Y4" s="46"/>
      <c r="Z4" s="46"/>
      <c r="AA4" s="46"/>
      <c r="AB4" s="46"/>
      <c r="AC4" s="46"/>
      <c r="AD4" s="49"/>
      <c r="AO4" s="49"/>
      <c r="AP4" s="46"/>
      <c r="AQ4" s="46"/>
      <c r="AR4" s="46"/>
      <c r="AS4" s="49"/>
      <c r="AT4" s="49"/>
      <c r="AU4" s="49"/>
      <c r="AV4" s="50"/>
      <c r="AW4" s="50"/>
      <c r="AX4" s="69"/>
      <c r="AY4" s="49"/>
      <c r="AZ4" s="49"/>
    </row>
    <row r="5" spans="1:58" s="43" customFormat="1" ht="18.75" x14ac:dyDescent="0.3">
      <c r="A5" s="43" t="s">
        <v>2208</v>
      </c>
      <c r="C5" s="45"/>
      <c r="D5" s="45"/>
      <c r="E5" s="45"/>
      <c r="F5" s="45"/>
      <c r="G5" s="45"/>
      <c r="H5" s="45"/>
      <c r="I5" s="34"/>
      <c r="J5" s="34"/>
      <c r="K5" s="34"/>
      <c r="L5" s="34"/>
      <c r="M5" s="34"/>
      <c r="N5" s="34"/>
      <c r="O5" s="34"/>
      <c r="P5" s="34"/>
      <c r="Q5" s="45"/>
      <c r="R5" s="45"/>
      <c r="S5" s="45"/>
      <c r="T5" s="45"/>
      <c r="U5" s="46"/>
      <c r="V5" s="46"/>
      <c r="W5" s="46"/>
      <c r="X5" s="46"/>
      <c r="Y5" s="46"/>
      <c r="Z5" s="46"/>
      <c r="AA5" s="46"/>
      <c r="AB5" s="46"/>
      <c r="AC5" s="46"/>
      <c r="AD5" s="49"/>
      <c r="AO5" s="49"/>
      <c r="AP5" s="46"/>
      <c r="AQ5" s="46"/>
      <c r="AR5" s="46"/>
      <c r="AS5" s="49"/>
      <c r="AT5" s="49"/>
      <c r="AU5" s="49"/>
      <c r="AV5" s="50"/>
      <c r="AW5" s="50"/>
      <c r="AX5" s="69"/>
      <c r="AY5" s="49"/>
      <c r="AZ5" s="49"/>
    </row>
    <row r="6" spans="1:58" s="43" customFormat="1" ht="18.75" x14ac:dyDescent="0.3">
      <c r="A6" s="43" t="s">
        <v>2209</v>
      </c>
      <c r="C6" s="45"/>
      <c r="D6" s="45"/>
      <c r="E6" s="45"/>
      <c r="F6" s="45"/>
      <c r="G6" s="45"/>
      <c r="H6" s="45"/>
      <c r="I6" s="34"/>
      <c r="J6" s="34"/>
      <c r="K6" s="34"/>
      <c r="L6" s="34"/>
      <c r="M6" s="34"/>
      <c r="N6" s="34"/>
      <c r="O6" s="34"/>
      <c r="P6" s="34"/>
      <c r="Q6" s="45"/>
      <c r="R6" s="45"/>
      <c r="S6" s="45"/>
      <c r="T6" s="45"/>
      <c r="U6" s="46"/>
      <c r="V6" s="46"/>
      <c r="W6" s="46"/>
      <c r="X6" s="46"/>
      <c r="Y6" s="46"/>
      <c r="Z6" s="46"/>
      <c r="AA6" s="46"/>
      <c r="AB6" s="46"/>
      <c r="AC6" s="46"/>
      <c r="AD6" s="49"/>
      <c r="AK6" s="43">
        <v>-1</v>
      </c>
      <c r="AO6" s="49"/>
      <c r="AP6" s="46"/>
      <c r="AQ6" s="46"/>
      <c r="AR6" s="46"/>
      <c r="AS6" s="49"/>
      <c r="AT6" s="49"/>
      <c r="AU6" s="49"/>
      <c r="AV6" s="50"/>
      <c r="AW6" s="50"/>
      <c r="AX6" s="69"/>
      <c r="AY6" s="49"/>
      <c r="AZ6" s="49"/>
    </row>
    <row r="7" spans="1:58" s="43" customFormat="1" ht="18.75" x14ac:dyDescent="0.3">
      <c r="A7" s="43" t="s">
        <v>2212</v>
      </c>
      <c r="C7" s="45"/>
      <c r="D7" s="45"/>
      <c r="E7" s="45"/>
      <c r="F7" s="45"/>
      <c r="G7" s="45"/>
      <c r="H7" s="45"/>
      <c r="I7" s="34"/>
      <c r="J7" s="34"/>
      <c r="K7" s="34"/>
      <c r="L7" s="34"/>
      <c r="M7" s="34"/>
      <c r="N7" s="34"/>
      <c r="O7" s="34"/>
      <c r="P7" s="34"/>
      <c r="Q7" s="45"/>
      <c r="R7" s="45"/>
      <c r="S7" s="45"/>
      <c r="T7" s="45"/>
      <c r="U7" s="46"/>
      <c r="V7" s="46"/>
      <c r="W7" s="46"/>
      <c r="X7" s="46"/>
      <c r="Y7" s="46"/>
      <c r="Z7" s="46"/>
      <c r="AA7" s="46"/>
      <c r="AB7" s="46"/>
      <c r="AC7" s="46"/>
      <c r="AD7" s="49"/>
      <c r="AO7" s="49"/>
      <c r="AP7" s="46"/>
      <c r="AQ7" s="46"/>
      <c r="AR7" s="46"/>
      <c r="AS7" s="49"/>
      <c r="AT7" s="49"/>
      <c r="AU7" s="49"/>
      <c r="AV7" s="50"/>
      <c r="AW7" s="50"/>
      <c r="AX7" s="69"/>
      <c r="AY7" s="70"/>
      <c r="AZ7" s="49"/>
    </row>
    <row r="8" spans="1:58" s="43" customFormat="1" ht="18.75" x14ac:dyDescent="0.3">
      <c r="A8" s="43" t="s">
        <v>2118</v>
      </c>
      <c r="C8" s="45"/>
      <c r="D8" s="45"/>
      <c r="E8" s="45"/>
      <c r="F8" s="45"/>
      <c r="G8" s="45"/>
      <c r="H8" s="45"/>
      <c r="I8" s="34"/>
      <c r="J8" s="34"/>
      <c r="K8" s="34"/>
      <c r="L8" s="34"/>
      <c r="M8" s="34"/>
      <c r="N8" s="34"/>
      <c r="O8" s="34"/>
      <c r="P8" s="34"/>
      <c r="Q8" s="45"/>
      <c r="R8" s="45"/>
      <c r="S8" s="45"/>
      <c r="T8" s="45"/>
      <c r="U8" s="46"/>
      <c r="V8" s="46"/>
      <c r="W8" s="46"/>
      <c r="X8" s="46"/>
      <c r="Y8" s="46"/>
      <c r="Z8" s="46"/>
      <c r="AA8" s="46"/>
      <c r="AB8" s="46"/>
      <c r="AC8" s="46"/>
      <c r="AD8" s="49"/>
      <c r="AO8" s="49"/>
      <c r="AP8" s="46"/>
      <c r="AQ8" s="46"/>
      <c r="AR8" s="46"/>
      <c r="AS8" s="49"/>
      <c r="AT8" s="49"/>
      <c r="AU8" s="49"/>
      <c r="AV8" s="50"/>
      <c r="AW8" s="50"/>
      <c r="AX8" s="69"/>
      <c r="AY8" s="49"/>
      <c r="AZ8" s="49"/>
    </row>
    <row r="9" spans="1:58" ht="18.75" x14ac:dyDescent="0.3">
      <c r="C9" s="75" t="s">
        <v>2198</v>
      </c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1" t="s">
        <v>2199</v>
      </c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V9" s="5"/>
      <c r="AW9" s="5"/>
      <c r="AX9" s="7"/>
      <c r="AY9" s="71" t="s">
        <v>2216</v>
      </c>
      <c r="AZ9" s="71"/>
      <c r="BA9" s="71"/>
      <c r="BB9" s="71"/>
    </row>
    <row r="10" spans="1:58" s="58" customFormat="1" x14ac:dyDescent="0.25">
      <c r="A10" s="58" t="s">
        <v>2117</v>
      </c>
      <c r="B10" s="58" t="s">
        <v>0</v>
      </c>
      <c r="C10" s="60" t="s">
        <v>1</v>
      </c>
      <c r="D10" s="61" t="s">
        <v>2</v>
      </c>
      <c r="E10" s="61" t="s">
        <v>3</v>
      </c>
      <c r="F10" s="61" t="s">
        <v>4</v>
      </c>
      <c r="G10" s="61" t="s">
        <v>5</v>
      </c>
      <c r="H10" s="61" t="s">
        <v>6</v>
      </c>
      <c r="I10" s="59" t="s">
        <v>2126</v>
      </c>
      <c r="J10" s="72" t="s">
        <v>2143</v>
      </c>
      <c r="K10" s="72"/>
      <c r="L10" s="72"/>
      <c r="M10" s="59" t="s">
        <v>2214</v>
      </c>
      <c r="N10" s="72" t="s">
        <v>2214</v>
      </c>
      <c r="O10" s="72"/>
      <c r="P10" s="72"/>
      <c r="Q10" s="61" t="s">
        <v>2125</v>
      </c>
      <c r="R10" s="61" t="s">
        <v>2140</v>
      </c>
      <c r="S10" s="61" t="s">
        <v>2141</v>
      </c>
      <c r="T10" s="61" t="s">
        <v>2142</v>
      </c>
      <c r="U10" s="62" t="s">
        <v>7</v>
      </c>
      <c r="V10" s="62" t="s">
        <v>8</v>
      </c>
      <c r="W10" s="62" t="s">
        <v>9</v>
      </c>
      <c r="X10" s="62" t="s">
        <v>2195</v>
      </c>
      <c r="Y10" s="62" t="s">
        <v>2196</v>
      </c>
      <c r="Z10" s="62" t="s">
        <v>2197</v>
      </c>
      <c r="AA10" s="62" t="s">
        <v>10</v>
      </c>
      <c r="AB10" s="62" t="s">
        <v>11</v>
      </c>
      <c r="AC10" s="63" t="s">
        <v>12</v>
      </c>
      <c r="AD10" s="64" t="s">
        <v>13</v>
      </c>
      <c r="AE10" s="61" t="s">
        <v>14</v>
      </c>
      <c r="AF10" s="61" t="s">
        <v>15</v>
      </c>
      <c r="AG10" s="65" t="s">
        <v>16</v>
      </c>
      <c r="AH10" s="73" t="s">
        <v>2116</v>
      </c>
      <c r="AI10" s="73"/>
      <c r="AJ10" s="73"/>
      <c r="AK10" s="65" t="s">
        <v>2215</v>
      </c>
      <c r="AL10" s="74" t="s">
        <v>2215</v>
      </c>
      <c r="AM10" s="74"/>
      <c r="AN10" s="74"/>
      <c r="AO10" s="66" t="s">
        <v>17</v>
      </c>
      <c r="AP10" s="62" t="s">
        <v>18</v>
      </c>
      <c r="AQ10" s="62" t="s">
        <v>19</v>
      </c>
      <c r="AR10" s="63" t="s">
        <v>20</v>
      </c>
      <c r="AS10" s="66" t="s">
        <v>21</v>
      </c>
      <c r="AT10" s="66" t="s">
        <v>2119</v>
      </c>
      <c r="AU10" s="66" t="s">
        <v>2120</v>
      </c>
      <c r="AV10" s="67" t="s">
        <v>22</v>
      </c>
      <c r="AW10" s="67" t="s">
        <v>23</v>
      </c>
      <c r="AX10" s="59" t="s">
        <v>24</v>
      </c>
      <c r="AY10" s="64" t="s">
        <v>25</v>
      </c>
      <c r="AZ10" s="66" t="s">
        <v>26</v>
      </c>
      <c r="BA10" s="59" t="s">
        <v>27</v>
      </c>
      <c r="BB10" s="68" t="s">
        <v>28</v>
      </c>
      <c r="BC10" s="59" t="s">
        <v>29</v>
      </c>
      <c r="BD10" s="59" t="s">
        <v>30</v>
      </c>
      <c r="BE10" s="59" t="s">
        <v>2117</v>
      </c>
      <c r="BF10" s="59" t="s">
        <v>0</v>
      </c>
    </row>
    <row r="11" spans="1:58" s="6" customFormat="1" x14ac:dyDescent="0.25">
      <c r="C11" s="22" t="s">
        <v>31</v>
      </c>
      <c r="D11" s="11" t="s">
        <v>31</v>
      </c>
      <c r="E11" s="11" t="s">
        <v>31</v>
      </c>
      <c r="F11" s="11" t="s">
        <v>31</v>
      </c>
      <c r="G11" s="11" t="s">
        <v>31</v>
      </c>
      <c r="H11" s="11" t="s">
        <v>31</v>
      </c>
      <c r="I11" s="6" t="s">
        <v>32</v>
      </c>
      <c r="J11" s="14" t="s">
        <v>2114</v>
      </c>
      <c r="K11" s="14" t="s">
        <v>33</v>
      </c>
      <c r="L11" s="16" t="s">
        <v>2115</v>
      </c>
      <c r="M11" s="6" t="s">
        <v>32</v>
      </c>
      <c r="N11" s="14" t="s">
        <v>2114</v>
      </c>
      <c r="O11" s="14" t="s">
        <v>33</v>
      </c>
      <c r="P11" s="16" t="s">
        <v>2115</v>
      </c>
      <c r="Q11" s="11" t="s">
        <v>31</v>
      </c>
      <c r="R11" s="11" t="s">
        <v>31</v>
      </c>
      <c r="S11" s="11" t="s">
        <v>31</v>
      </c>
      <c r="T11" s="11" t="s">
        <v>31</v>
      </c>
      <c r="U11" s="13" t="s">
        <v>33</v>
      </c>
      <c r="V11" s="13" t="s">
        <v>33</v>
      </c>
      <c r="W11" s="13" t="s">
        <v>33</v>
      </c>
      <c r="X11" s="13" t="s">
        <v>34</v>
      </c>
      <c r="Y11" s="13" t="s">
        <v>34</v>
      </c>
      <c r="Z11" s="13" t="s">
        <v>34</v>
      </c>
      <c r="AA11" s="13" t="s">
        <v>34</v>
      </c>
      <c r="AB11" s="13" t="s">
        <v>34</v>
      </c>
      <c r="AC11" s="23" t="s">
        <v>34</v>
      </c>
      <c r="AD11" s="10" t="s">
        <v>31</v>
      </c>
      <c r="AE11" s="11" t="s">
        <v>31</v>
      </c>
      <c r="AF11" s="11" t="s">
        <v>31</v>
      </c>
      <c r="AG11" s="12" t="s">
        <v>32</v>
      </c>
      <c r="AH11" s="14" t="s">
        <v>2114</v>
      </c>
      <c r="AI11" s="14" t="s">
        <v>33</v>
      </c>
      <c r="AJ11" s="16" t="s">
        <v>2115</v>
      </c>
      <c r="AK11" s="12" t="s">
        <v>32</v>
      </c>
      <c r="AL11" s="14" t="s">
        <v>2114</v>
      </c>
      <c r="AM11" s="14" t="s">
        <v>33</v>
      </c>
      <c r="AN11" s="16" t="s">
        <v>2115</v>
      </c>
      <c r="AO11" s="13" t="s">
        <v>31</v>
      </c>
      <c r="AP11" s="13" t="s">
        <v>34</v>
      </c>
      <c r="AQ11" s="13" t="s">
        <v>34</v>
      </c>
      <c r="AR11" s="23" t="s">
        <v>34</v>
      </c>
      <c r="AS11" s="15" t="s">
        <v>31</v>
      </c>
      <c r="AT11" s="15" t="s">
        <v>33</v>
      </c>
      <c r="AU11" s="15" t="s">
        <v>33</v>
      </c>
      <c r="AV11" s="6" t="s">
        <v>35</v>
      </c>
      <c r="AW11" s="6" t="s">
        <v>35</v>
      </c>
      <c r="AX11" s="6" t="s">
        <v>36</v>
      </c>
      <c r="AY11" s="10" t="s">
        <v>31</v>
      </c>
      <c r="AZ11" s="15" t="s">
        <v>37</v>
      </c>
      <c r="BA11" s="6" t="s">
        <v>31</v>
      </c>
      <c r="BB11" s="29" t="s">
        <v>37</v>
      </c>
    </row>
    <row r="12" spans="1:58" ht="18.75" x14ac:dyDescent="0.3">
      <c r="A12" t="s">
        <v>38</v>
      </c>
      <c r="B12" t="s">
        <v>39</v>
      </c>
      <c r="C12" s="24">
        <v>-2407751.3859689999</v>
      </c>
      <c r="D12" s="1">
        <v>-4706536.335988</v>
      </c>
      <c r="E12" s="1">
        <v>3557571.5631869999</v>
      </c>
      <c r="F12" s="1">
        <v>6.1877199999999999E-3</v>
      </c>
      <c r="G12" s="1">
        <v>9.2022000000000007E-3</v>
      </c>
      <c r="H12" s="1">
        <v>7.6361600000000003E-3</v>
      </c>
      <c r="I12" s="2">
        <v>34.116408749999998</v>
      </c>
      <c r="J12">
        <v>34</v>
      </c>
      <c r="K12">
        <v>6</v>
      </c>
      <c r="L12">
        <v>59.071499999992625</v>
      </c>
      <c r="M12" s="34">
        <v>117.09319879</v>
      </c>
      <c r="N12" s="53">
        <v>117</v>
      </c>
      <c r="O12">
        <v>5</v>
      </c>
      <c r="P12">
        <v>35.515644000008706</v>
      </c>
      <c r="Q12" s="1">
        <v>762.07345163000002</v>
      </c>
      <c r="R12" s="1">
        <v>4.6902800000000007E-3</v>
      </c>
      <c r="S12" s="1">
        <v>4.6746000000000001E-3</v>
      </c>
      <c r="T12" s="1">
        <v>1.1724720000000001E-2</v>
      </c>
      <c r="U12" s="4">
        <v>1.76</v>
      </c>
      <c r="V12" s="4">
        <v>1.87</v>
      </c>
      <c r="W12" s="4">
        <v>5.25</v>
      </c>
      <c r="X12" s="4">
        <v>5.96</v>
      </c>
      <c r="Y12" s="4">
        <v>-26.88</v>
      </c>
      <c r="Z12" s="4">
        <v>0.26</v>
      </c>
      <c r="AA12" s="4">
        <v>0.1</v>
      </c>
      <c r="AB12" s="4">
        <v>0.1</v>
      </c>
      <c r="AC12" s="25">
        <v>0.25</v>
      </c>
      <c r="AD12" s="17">
        <v>-2407750.3960000002</v>
      </c>
      <c r="AE12">
        <v>-4706537.6529999999</v>
      </c>
      <c r="AF12">
        <v>3557571.7710000002</v>
      </c>
      <c r="AG12">
        <v>34.116406650999998</v>
      </c>
      <c r="AH12">
        <v>34</v>
      </c>
      <c r="AI12">
        <v>6</v>
      </c>
      <c r="AJ12">
        <v>59.063943599994104</v>
      </c>
      <c r="AK12" s="78">
        <v>117.0931827392</v>
      </c>
      <c r="AL12" s="43">
        <v>117</v>
      </c>
      <c r="AM12">
        <v>5</v>
      </c>
      <c r="AN12">
        <v>35.457861120011103</v>
      </c>
      <c r="AO12" s="3">
        <v>762.78700000000003</v>
      </c>
      <c r="AP12" s="4">
        <v>17.28</v>
      </c>
      <c r="AQ12" s="4">
        <v>-13.44</v>
      </c>
      <c r="AR12" s="25">
        <v>-0.64</v>
      </c>
      <c r="AS12" s="3">
        <v>0.17012507181096628</v>
      </c>
      <c r="AT12" s="3">
        <v>170.07741924956775</v>
      </c>
      <c r="AU12" s="3">
        <v>-4.02634591242402</v>
      </c>
      <c r="AV12" s="5">
        <v>37001</v>
      </c>
      <c r="AW12" s="5">
        <v>45794</v>
      </c>
      <c r="AX12" s="6" t="s">
        <v>2112</v>
      </c>
      <c r="AY12" s="17">
        <v>-31.731000000000002</v>
      </c>
      <c r="AZ12" s="3">
        <v>4.1000000000000002E-2</v>
      </c>
      <c r="BA12" s="3">
        <v>794.51800000000003</v>
      </c>
      <c r="BB12" s="28">
        <v>4.2999999999999997E-2</v>
      </c>
      <c r="BC12" t="s">
        <v>40</v>
      </c>
      <c r="BD12" t="s">
        <v>40</v>
      </c>
      <c r="BE12" t="s">
        <v>38</v>
      </c>
      <c r="BF12" t="str">
        <f t="shared" ref="BF12:BF75" si="0">B12</f>
        <v>Seven Oaks Dam</v>
      </c>
    </row>
    <row r="13" spans="1:58" ht="18.75" x14ac:dyDescent="0.3">
      <c r="A13" t="s">
        <v>41</v>
      </c>
      <c r="B13" t="s">
        <v>42</v>
      </c>
      <c r="C13" s="24">
        <v>-2460183.9032589998</v>
      </c>
      <c r="D13" s="1">
        <v>-4737087.1806640001</v>
      </c>
      <c r="E13" s="1">
        <v>3479422.8658440001</v>
      </c>
      <c r="F13" s="1">
        <v>4.3903999999999992E-3</v>
      </c>
      <c r="G13" s="1">
        <v>7.0226799999999999E-3</v>
      </c>
      <c r="H13" s="1">
        <v>5.4781999999999999E-3</v>
      </c>
      <c r="I13" s="2">
        <v>33.274266660000002</v>
      </c>
      <c r="J13">
        <v>33</v>
      </c>
      <c r="K13">
        <v>16</v>
      </c>
      <c r="L13">
        <v>27.359976000007578</v>
      </c>
      <c r="M13" s="34">
        <v>117.44489579</v>
      </c>
      <c r="N13" s="53">
        <v>117</v>
      </c>
      <c r="O13">
        <v>26</v>
      </c>
      <c r="P13">
        <v>41.624844000014036</v>
      </c>
      <c r="Q13" s="1">
        <v>-12.325340690000001</v>
      </c>
      <c r="R13" s="1">
        <v>2.64796E-3</v>
      </c>
      <c r="S13" s="1">
        <v>2.85768E-3</v>
      </c>
      <c r="T13" s="1">
        <v>9.1336000000000004E-3</v>
      </c>
      <c r="U13" s="4">
        <v>1.07</v>
      </c>
      <c r="V13" s="4">
        <v>1.24</v>
      </c>
      <c r="W13" s="4">
        <v>4.12</v>
      </c>
      <c r="X13" s="4">
        <v>17.64</v>
      </c>
      <c r="Y13" s="4">
        <v>-38.64</v>
      </c>
      <c r="Z13" s="4">
        <v>-1.81</v>
      </c>
      <c r="AA13" s="4">
        <v>0.12</v>
      </c>
      <c r="AB13" s="4">
        <v>0.13</v>
      </c>
      <c r="AC13" s="25">
        <v>0.42</v>
      </c>
      <c r="AD13" s="17">
        <v>-2460182.9190000002</v>
      </c>
      <c r="AE13">
        <v>-4737088.5060000001</v>
      </c>
      <c r="AF13">
        <v>3479423.0809999998</v>
      </c>
      <c r="AG13">
        <v>33.274264706399997</v>
      </c>
      <c r="AH13">
        <v>33</v>
      </c>
      <c r="AI13">
        <v>16</v>
      </c>
      <c r="AJ13">
        <v>27.352943039988418</v>
      </c>
      <c r="AK13" s="78">
        <v>117.444879863</v>
      </c>
      <c r="AL13" s="43">
        <v>117</v>
      </c>
      <c r="AM13">
        <v>26</v>
      </c>
      <c r="AN13">
        <v>41.56750679998936</v>
      </c>
      <c r="AO13" s="3">
        <v>-11.603999999999999</v>
      </c>
      <c r="AP13" s="4">
        <v>29.08</v>
      </c>
      <c r="AQ13" s="4">
        <v>-25.47</v>
      </c>
      <c r="AR13" s="25">
        <v>-2.7</v>
      </c>
      <c r="AS13" s="3">
        <v>0.29497006631047717</v>
      </c>
      <c r="AT13" s="3">
        <v>293.97234980888248</v>
      </c>
      <c r="AU13" s="3">
        <v>-24.240411461926701</v>
      </c>
      <c r="AV13" s="5">
        <v>41611</v>
      </c>
      <c r="AW13" s="5">
        <v>45794</v>
      </c>
      <c r="AX13" s="6" t="s">
        <v>2112</v>
      </c>
      <c r="AY13" s="17">
        <v>-34.695</v>
      </c>
      <c r="AZ13" s="3">
        <v>3.9899999999999998E-2</v>
      </c>
      <c r="BA13" s="3">
        <v>23.091000000000001</v>
      </c>
      <c r="BB13" s="28">
        <v>4.1000000000000002E-2</v>
      </c>
      <c r="BC13" t="s">
        <v>40</v>
      </c>
      <c r="BD13" t="s">
        <v>40</v>
      </c>
      <c r="BE13" t="s">
        <v>41</v>
      </c>
      <c r="BF13" t="str">
        <f t="shared" si="0"/>
        <v>AlisoCreekCA2013</v>
      </c>
    </row>
    <row r="14" spans="1:58" ht="18.75" x14ac:dyDescent="0.3">
      <c r="A14" t="s">
        <v>43</v>
      </c>
      <c r="B14" t="s">
        <v>44</v>
      </c>
      <c r="C14" s="24">
        <v>-2339956.6294160001</v>
      </c>
      <c r="D14" s="1">
        <v>-4707748.6642110003</v>
      </c>
      <c r="E14" s="1">
        <v>3601666.0353219998</v>
      </c>
      <c r="F14" s="1">
        <v>3.40844E-3</v>
      </c>
      <c r="G14" s="1">
        <v>4.45116E-3</v>
      </c>
      <c r="H14" s="1">
        <v>3.4633199999999998E-3</v>
      </c>
      <c r="I14" s="2">
        <v>34.59428132</v>
      </c>
      <c r="J14">
        <v>34</v>
      </c>
      <c r="K14">
        <v>35</v>
      </c>
      <c r="L14">
        <v>39.412752000001205</v>
      </c>
      <c r="M14" s="34">
        <v>116.42938238000001</v>
      </c>
      <c r="N14" s="53">
        <v>116</v>
      </c>
      <c r="O14">
        <v>25</v>
      </c>
      <c r="P14">
        <v>45.776568000025009</v>
      </c>
      <c r="Q14" s="1">
        <v>1337.82446336</v>
      </c>
      <c r="R14" s="1">
        <v>1.5660400000000001E-3</v>
      </c>
      <c r="S14" s="1">
        <v>2.9870399999999998E-3</v>
      </c>
      <c r="T14" s="1">
        <v>5.6604799999999999E-3</v>
      </c>
      <c r="U14" s="4">
        <v>1.24</v>
      </c>
      <c r="V14" s="4">
        <v>1.88</v>
      </c>
      <c r="W14" s="4">
        <v>4.3</v>
      </c>
      <c r="X14" s="4">
        <v>-2.61</v>
      </c>
      <c r="Y14" s="4">
        <v>-18.649999999999999</v>
      </c>
      <c r="Z14" s="4">
        <v>-0.44</v>
      </c>
      <c r="AA14" s="4">
        <v>0.03</v>
      </c>
      <c r="AB14" s="4">
        <v>0.06</v>
      </c>
      <c r="AC14" s="25">
        <v>0.11</v>
      </c>
      <c r="AD14" s="17">
        <v>-2339955.6370000001</v>
      </c>
      <c r="AE14">
        <v>-4707749.9790000003</v>
      </c>
      <c r="AF14">
        <v>3601666.2390000001</v>
      </c>
      <c r="AG14">
        <v>34.594279069599999</v>
      </c>
      <c r="AH14">
        <v>34</v>
      </c>
      <c r="AI14">
        <v>35</v>
      </c>
      <c r="AJ14">
        <v>39.404650559995957</v>
      </c>
      <c r="AK14" s="78">
        <v>116.4293663208</v>
      </c>
      <c r="AL14" s="43">
        <v>116</v>
      </c>
      <c r="AM14">
        <v>25</v>
      </c>
      <c r="AN14">
        <v>45.718754879999324</v>
      </c>
      <c r="AO14" s="3">
        <v>1338.546</v>
      </c>
      <c r="AP14" s="4">
        <v>8.4700000000000006</v>
      </c>
      <c r="AQ14" s="4">
        <v>-5</v>
      </c>
      <c r="AR14" s="25">
        <v>-1.34</v>
      </c>
      <c r="AS14" s="3">
        <v>7.1035554535771581E-2</v>
      </c>
      <c r="AT14" s="3">
        <v>70.03210596039122</v>
      </c>
      <c r="AU14" s="3">
        <v>-11.8976524891482</v>
      </c>
      <c r="AV14" s="5">
        <v>36515</v>
      </c>
      <c r="AW14" s="5">
        <v>45794</v>
      </c>
      <c r="AX14" s="6" t="s">
        <v>2112</v>
      </c>
      <c r="AY14" s="17">
        <v>-31.117999999999999</v>
      </c>
      <c r="AZ14" s="3">
        <v>5.1999999999999998E-2</v>
      </c>
      <c r="BA14" s="3">
        <v>1369.664</v>
      </c>
      <c r="BB14" s="28">
        <v>5.1999999999999998E-2</v>
      </c>
      <c r="BC14" t="s">
        <v>40</v>
      </c>
      <c r="BD14" t="s">
        <v>40</v>
      </c>
      <c r="BE14" t="s">
        <v>43</v>
      </c>
      <c r="BF14" t="str">
        <f t="shared" si="0"/>
        <v>AGMT_SCGN_CS1999</v>
      </c>
    </row>
    <row r="15" spans="1:58" ht="18.75" x14ac:dyDescent="0.3">
      <c r="A15" t="s">
        <v>46</v>
      </c>
      <c r="B15" t="s">
        <v>47</v>
      </c>
      <c r="C15" s="24">
        <v>-2517070.2294200002</v>
      </c>
      <c r="D15" s="1">
        <v>-4598512.6195179997</v>
      </c>
      <c r="E15" s="1">
        <v>3622424.6668969998</v>
      </c>
      <c r="F15" s="1">
        <v>3.1732399999999999E-3</v>
      </c>
      <c r="G15" s="1">
        <v>4.6059999999999999E-3</v>
      </c>
      <c r="H15" s="1">
        <v>3.9141200000000001E-3</v>
      </c>
      <c r="I15" s="2">
        <v>34.824491889999997</v>
      </c>
      <c r="J15">
        <v>34</v>
      </c>
      <c r="K15">
        <v>49</v>
      </c>
      <c r="L15">
        <v>28.170767999987447</v>
      </c>
      <c r="M15" s="34">
        <v>118.69480503</v>
      </c>
      <c r="N15" s="53">
        <v>118</v>
      </c>
      <c r="O15">
        <v>41</v>
      </c>
      <c r="P15">
        <v>41.298107999991771</v>
      </c>
      <c r="Q15" s="1">
        <v>918.09637540999995</v>
      </c>
      <c r="R15" s="1">
        <v>2.3010399999999999E-3</v>
      </c>
      <c r="S15" s="1">
        <v>2.3010399999999999E-3</v>
      </c>
      <c r="T15" s="1">
        <v>6.0015199999999998E-3</v>
      </c>
      <c r="U15" s="4">
        <v>2.2200000000000002</v>
      </c>
      <c r="V15" s="4">
        <v>2.38</v>
      </c>
      <c r="W15" s="4">
        <v>5.51</v>
      </c>
      <c r="X15" s="4">
        <v>6.29</v>
      </c>
      <c r="Y15" s="4">
        <v>-27.92</v>
      </c>
      <c r="Z15" s="4">
        <v>1.18</v>
      </c>
      <c r="AA15" s="4">
        <v>0.05</v>
      </c>
      <c r="AB15" s="4">
        <v>0.05</v>
      </c>
      <c r="AC15" s="25">
        <v>0.13</v>
      </c>
      <c r="AD15" s="17">
        <v>-2517069.23</v>
      </c>
      <c r="AE15">
        <v>-4598513.9230000004</v>
      </c>
      <c r="AF15">
        <v>3622424.8659999999</v>
      </c>
      <c r="AG15">
        <v>34.824489940200003</v>
      </c>
      <c r="AH15">
        <v>34</v>
      </c>
      <c r="AI15">
        <v>49</v>
      </c>
      <c r="AJ15">
        <v>28.163784720010767</v>
      </c>
      <c r="AK15" s="78">
        <v>118.69478861499999</v>
      </c>
      <c r="AL15" s="43">
        <v>118</v>
      </c>
      <c r="AM15">
        <v>41</v>
      </c>
      <c r="AN15">
        <v>41.239013999975214</v>
      </c>
      <c r="AO15" s="3">
        <v>918.755</v>
      </c>
      <c r="AP15" s="4">
        <v>18.18</v>
      </c>
      <c r="AQ15" s="4">
        <v>-14.48</v>
      </c>
      <c r="AR15" s="25">
        <v>0.25</v>
      </c>
      <c r="AS15" s="3">
        <v>0.18585564256879444</v>
      </c>
      <c r="AT15" s="3">
        <v>185.74762959057162</v>
      </c>
      <c r="AU15" s="3">
        <v>-6.3354637938782101</v>
      </c>
      <c r="AV15" s="5">
        <v>37110</v>
      </c>
      <c r="AW15" s="5">
        <v>45794</v>
      </c>
      <c r="AX15" s="6" t="s">
        <v>2112</v>
      </c>
      <c r="AY15" s="17">
        <v>-31.891999999999999</v>
      </c>
      <c r="AZ15" s="3">
        <v>4.7699999999999999E-2</v>
      </c>
      <c r="BA15" s="3">
        <v>950.64700000000005</v>
      </c>
      <c r="BB15" s="28">
        <v>4.8000000000000001E-2</v>
      </c>
      <c r="BC15" t="s">
        <v>40</v>
      </c>
      <c r="BD15" t="s">
        <v>40</v>
      </c>
      <c r="BE15" t="s">
        <v>46</v>
      </c>
      <c r="BF15" t="str">
        <f t="shared" si="0"/>
        <v>Alamo Power Plant</v>
      </c>
    </row>
    <row r="16" spans="1:58" ht="18.75" x14ac:dyDescent="0.3">
      <c r="A16" t="s">
        <v>48</v>
      </c>
      <c r="B16" t="s">
        <v>49</v>
      </c>
      <c r="C16" s="24">
        <v>-2605214.4846390001</v>
      </c>
      <c r="D16" s="1">
        <v>-4392960.1628919998</v>
      </c>
      <c r="E16" s="1">
        <v>3807612.8528379998</v>
      </c>
      <c r="F16" s="1">
        <v>2.251452E-2</v>
      </c>
      <c r="G16" s="1">
        <v>3.4096159999999993E-2</v>
      </c>
      <c r="H16" s="1">
        <v>2.934316E-2</v>
      </c>
      <c r="I16" s="2">
        <v>36.889605850000002</v>
      </c>
      <c r="J16">
        <v>36</v>
      </c>
      <c r="K16">
        <v>53</v>
      </c>
      <c r="L16">
        <v>22.581060000008506</v>
      </c>
      <c r="M16" s="34">
        <v>120.66976561</v>
      </c>
      <c r="N16" s="53">
        <v>120</v>
      </c>
      <c r="O16">
        <v>40</v>
      </c>
      <c r="P16">
        <v>11.156195999996044</v>
      </c>
      <c r="Q16" s="1">
        <v>18.337859720000001</v>
      </c>
      <c r="R16" s="1">
        <v>3.6377599999999999E-3</v>
      </c>
      <c r="S16" s="1">
        <v>1.2299000000000001E-2</v>
      </c>
      <c r="T16" s="1">
        <v>4.8641319999999995E-2</v>
      </c>
      <c r="U16" s="4">
        <v>2.0099999999999998</v>
      </c>
      <c r="V16" s="4">
        <v>6.56</v>
      </c>
      <c r="W16" s="4">
        <v>26.16</v>
      </c>
      <c r="X16" s="4">
        <v>-1.03</v>
      </c>
      <c r="Y16" s="4">
        <v>-22.85</v>
      </c>
      <c r="Z16" s="4">
        <v>-23.07</v>
      </c>
      <c r="AA16" s="4">
        <v>0.13</v>
      </c>
      <c r="AB16" s="4">
        <v>0.44</v>
      </c>
      <c r="AC16" s="25">
        <v>1.74</v>
      </c>
      <c r="AD16" s="17">
        <v>-2605213.4649999999</v>
      </c>
      <c r="AE16">
        <v>-4392961.4369999999</v>
      </c>
      <c r="AF16">
        <v>3807613.0290000001</v>
      </c>
      <c r="AG16">
        <v>36.889604007999999</v>
      </c>
      <c r="AH16">
        <v>36</v>
      </c>
      <c r="AI16">
        <v>53</v>
      </c>
      <c r="AJ16">
        <v>22.574428799997008</v>
      </c>
      <c r="AK16" s="78">
        <v>120.6697484804</v>
      </c>
      <c r="AL16" s="43">
        <v>120</v>
      </c>
      <c r="AM16">
        <v>40</v>
      </c>
      <c r="AN16">
        <v>11.094529440009637</v>
      </c>
      <c r="AO16" s="3">
        <v>18.904</v>
      </c>
      <c r="AP16" s="4">
        <v>11.56</v>
      </c>
      <c r="AQ16" s="4">
        <v>-9.14</v>
      </c>
      <c r="AR16" s="25">
        <v>-24.07</v>
      </c>
      <c r="AS16" s="3">
        <v>0.19325322803530592</v>
      </c>
      <c r="AT16" s="3">
        <v>118.97361483613645</v>
      </c>
      <c r="AU16" s="3">
        <v>-152.2894906841</v>
      </c>
      <c r="AV16" s="5">
        <v>40448</v>
      </c>
      <c r="AW16" s="5">
        <v>45794</v>
      </c>
      <c r="AX16" s="6" t="s">
        <v>2112</v>
      </c>
      <c r="AY16" s="17">
        <v>-33.482999999999997</v>
      </c>
      <c r="AZ16" s="3">
        <v>4.7500000000000001E-2</v>
      </c>
      <c r="BA16" s="3">
        <v>52.387</v>
      </c>
      <c r="BB16" s="28">
        <v>6.8000000000000005E-2</v>
      </c>
      <c r="BC16" t="s">
        <v>50</v>
      </c>
      <c r="BD16" t="s">
        <v>51</v>
      </c>
      <c r="BE16" t="s">
        <v>48</v>
      </c>
      <c r="BF16" t="str">
        <f t="shared" si="0"/>
        <v>Althea--Bureau of Reclamation</v>
      </c>
    </row>
    <row r="17" spans="1:58" ht="18.75" x14ac:dyDescent="0.3">
      <c r="A17" t="s">
        <v>52</v>
      </c>
      <c r="B17" t="s">
        <v>53</v>
      </c>
      <c r="C17" s="24">
        <v>-2595092.7762620002</v>
      </c>
      <c r="D17" s="1">
        <v>-4612419.9210219998</v>
      </c>
      <c r="E17" s="1">
        <v>3547839.1498360001</v>
      </c>
      <c r="F17" s="1">
        <v>5.29592E-3</v>
      </c>
      <c r="G17" s="1">
        <v>8.55736E-3</v>
      </c>
      <c r="H17" s="1">
        <v>7.6400799999999996E-3</v>
      </c>
      <c r="I17" s="2">
        <v>34.015008539999997</v>
      </c>
      <c r="J17">
        <v>34</v>
      </c>
      <c r="K17">
        <v>0</v>
      </c>
      <c r="L17">
        <v>54.030743999987862</v>
      </c>
      <c r="M17" s="34">
        <v>119.36347703</v>
      </c>
      <c r="N17" s="53">
        <v>119</v>
      </c>
      <c r="O17">
        <v>21</v>
      </c>
      <c r="P17">
        <v>48.517307999994728</v>
      </c>
      <c r="Q17" s="1">
        <v>22.414781120000001</v>
      </c>
      <c r="R17" s="1">
        <v>5.3351199999999996E-3</v>
      </c>
      <c r="S17" s="1">
        <v>2.6714799999999999E-3</v>
      </c>
      <c r="T17" s="1">
        <v>1.113868E-2</v>
      </c>
      <c r="U17" s="4">
        <v>3.23</v>
      </c>
      <c r="V17" s="4">
        <v>2.0499999999999998</v>
      </c>
      <c r="W17" s="4">
        <v>7.3</v>
      </c>
      <c r="X17" s="4">
        <v>21.73</v>
      </c>
      <c r="Y17" s="4">
        <v>-41.03</v>
      </c>
      <c r="Z17" s="4">
        <v>-1.01</v>
      </c>
      <c r="AA17" s="4">
        <v>0.12</v>
      </c>
      <c r="AB17" s="4">
        <v>0.06</v>
      </c>
      <c r="AC17" s="25">
        <v>0.25</v>
      </c>
      <c r="AD17" s="17">
        <v>-2595091.7820000001</v>
      </c>
      <c r="AE17">
        <v>-4612421.2300000004</v>
      </c>
      <c r="AF17">
        <v>3547839.3560000001</v>
      </c>
      <c r="AG17">
        <v>34.015006781099999</v>
      </c>
      <c r="AH17">
        <v>34</v>
      </c>
      <c r="AI17">
        <v>0</v>
      </c>
      <c r="AJ17">
        <v>54.024411959994723</v>
      </c>
      <c r="AK17" s="78">
        <v>119.3634607005</v>
      </c>
      <c r="AL17" s="43">
        <v>119</v>
      </c>
      <c r="AM17">
        <v>21</v>
      </c>
      <c r="AN17">
        <v>48.458521799997243</v>
      </c>
      <c r="AO17" s="3">
        <v>23.071999999999999</v>
      </c>
      <c r="AP17" s="4">
        <v>33.85</v>
      </c>
      <c r="AQ17" s="4">
        <v>-27.89</v>
      </c>
      <c r="AR17" s="25">
        <v>-1.94</v>
      </c>
      <c r="AS17" s="3">
        <v>0.3242678518758787</v>
      </c>
      <c r="AT17" s="3">
        <v>323.71277811585816</v>
      </c>
      <c r="AU17" s="3">
        <v>-18.9651597544857</v>
      </c>
      <c r="AV17" s="5">
        <v>37387</v>
      </c>
      <c r="AW17" s="5">
        <v>45794</v>
      </c>
      <c r="AX17" s="6" t="s">
        <v>2112</v>
      </c>
      <c r="AY17" s="17">
        <v>-36.508000000000003</v>
      </c>
      <c r="AZ17" s="3">
        <v>5.2299999999999999E-2</v>
      </c>
      <c r="BA17" s="3">
        <v>59.58</v>
      </c>
      <c r="BB17" s="28">
        <v>5.2999999999999999E-2</v>
      </c>
      <c r="BC17" t="s">
        <v>40</v>
      </c>
      <c r="BD17" t="s">
        <v>40</v>
      </c>
      <c r="BE17" t="s">
        <v>52</v>
      </c>
      <c r="BF17" t="str">
        <f t="shared" si="0"/>
        <v>ANA1_SCGN_CS2002</v>
      </c>
    </row>
    <row r="18" spans="1:58" ht="18.75" x14ac:dyDescent="0.3">
      <c r="A18" t="s">
        <v>56</v>
      </c>
      <c r="B18" t="s">
        <v>57</v>
      </c>
      <c r="C18" s="24">
        <v>-2448388.090262</v>
      </c>
      <c r="D18" s="1">
        <v>-4738603.9169199998</v>
      </c>
      <c r="E18" s="1">
        <v>3485711.7541550002</v>
      </c>
      <c r="F18" s="1">
        <v>2.6930399999999998E-3</v>
      </c>
      <c r="G18" s="1">
        <v>4.33944E-3</v>
      </c>
      <c r="H18" s="1">
        <v>3.3653199999999998E-3</v>
      </c>
      <c r="I18" s="2">
        <v>33.341850289999996</v>
      </c>
      <c r="J18">
        <v>33</v>
      </c>
      <c r="K18">
        <v>20</v>
      </c>
      <c r="L18">
        <v>30.661008000009815</v>
      </c>
      <c r="M18" s="34">
        <v>117.32493537000001</v>
      </c>
      <c r="N18" s="53">
        <v>117</v>
      </c>
      <c r="O18">
        <v>19</v>
      </c>
      <c r="P18">
        <v>29.767332000020588</v>
      </c>
      <c r="Q18" s="1">
        <v>32.289083009999999</v>
      </c>
      <c r="R18" s="1">
        <v>1.5386E-3</v>
      </c>
      <c r="S18" s="1">
        <v>1.74048E-3</v>
      </c>
      <c r="T18" s="1">
        <v>5.6565599999999997E-3</v>
      </c>
      <c r="U18" s="4">
        <v>1.04</v>
      </c>
      <c r="V18" s="4">
        <v>1.25</v>
      </c>
      <c r="W18" s="4">
        <v>4.21</v>
      </c>
      <c r="X18" s="4">
        <v>16.989999999999998</v>
      </c>
      <c r="Y18" s="4">
        <v>-38</v>
      </c>
      <c r="Z18" s="4">
        <v>-1.46</v>
      </c>
      <c r="AA18" s="4">
        <v>7.0000000000000007E-2</v>
      </c>
      <c r="AB18" s="4">
        <v>0.08</v>
      </c>
      <c r="AC18" s="25">
        <v>0.26</v>
      </c>
      <c r="AD18" s="17">
        <v>-2448387.1060000001</v>
      </c>
      <c r="AE18">
        <v>-4738605.2419999996</v>
      </c>
      <c r="AF18">
        <v>3485711.969</v>
      </c>
      <c r="AG18">
        <v>33.341848301600002</v>
      </c>
      <c r="AH18">
        <v>33</v>
      </c>
      <c r="AI18">
        <v>20</v>
      </c>
      <c r="AJ18">
        <v>30.653885760008848</v>
      </c>
      <c r="AK18" s="78">
        <v>117.32491944580001</v>
      </c>
      <c r="AL18" s="43">
        <v>117</v>
      </c>
      <c r="AM18">
        <v>19</v>
      </c>
      <c r="AN18">
        <v>29.710004880022325</v>
      </c>
      <c r="AO18" s="3">
        <v>33.012999999999998</v>
      </c>
      <c r="AP18" s="4">
        <v>28.38</v>
      </c>
      <c r="AQ18" s="4">
        <v>-24.79</v>
      </c>
      <c r="AR18" s="25">
        <v>-2.35</v>
      </c>
      <c r="AS18" s="3">
        <v>0.28694712096992409</v>
      </c>
      <c r="AT18" s="3">
        <v>286.19889408431266</v>
      </c>
      <c r="AU18" s="3">
        <v>-20.708525416258102</v>
      </c>
      <c r="AV18" s="5">
        <v>41614</v>
      </c>
      <c r="AW18" s="5">
        <v>45794</v>
      </c>
      <c r="AX18" s="6" t="s">
        <v>2112</v>
      </c>
      <c r="AY18" s="17">
        <v>-33.826000000000001</v>
      </c>
      <c r="AZ18" s="3">
        <v>3.95E-2</v>
      </c>
      <c r="BA18" s="3">
        <v>66.838999999999999</v>
      </c>
      <c r="BB18" s="28">
        <v>0.04</v>
      </c>
      <c r="BC18" t="s">
        <v>40</v>
      </c>
      <c r="BD18" t="s">
        <v>40</v>
      </c>
      <c r="BE18" t="s">
        <v>56</v>
      </c>
      <c r="BF18" t="str">
        <f t="shared" si="0"/>
        <v>Area_27_CPCA2013</v>
      </c>
    </row>
    <row r="19" spans="1:58" ht="18.75" x14ac:dyDescent="0.3">
      <c r="A19" t="s">
        <v>58</v>
      </c>
      <c r="B19" t="s">
        <v>59</v>
      </c>
      <c r="C19" s="24">
        <v>-2459840.1320750001</v>
      </c>
      <c r="D19" s="1">
        <v>-4730042.620205</v>
      </c>
      <c r="E19" s="1">
        <v>3489394.413185</v>
      </c>
      <c r="F19" s="1">
        <v>2.6362E-3</v>
      </c>
      <c r="G19" s="1">
        <v>4.1826399999999996E-3</v>
      </c>
      <c r="H19" s="1">
        <v>3.2614399999999996E-3</v>
      </c>
      <c r="I19" s="2">
        <v>33.38113706</v>
      </c>
      <c r="J19">
        <v>33</v>
      </c>
      <c r="K19">
        <v>22</v>
      </c>
      <c r="L19">
        <v>52.093416000001298</v>
      </c>
      <c r="M19" s="34">
        <v>117.47650991</v>
      </c>
      <c r="N19" s="53">
        <v>117</v>
      </c>
      <c r="O19">
        <v>28</v>
      </c>
      <c r="P19">
        <v>35.435676000015519</v>
      </c>
      <c r="Q19" s="1">
        <v>111.02411555</v>
      </c>
      <c r="R19" s="1">
        <v>1.5425200000000001E-3</v>
      </c>
      <c r="S19" s="1">
        <v>1.74244E-3</v>
      </c>
      <c r="T19" s="1">
        <v>5.4468399999999997E-3</v>
      </c>
      <c r="U19" s="4">
        <v>1.1000000000000001</v>
      </c>
      <c r="V19" s="4">
        <v>1.35</v>
      </c>
      <c r="W19" s="4">
        <v>4.32</v>
      </c>
      <c r="X19" s="4">
        <v>17.41</v>
      </c>
      <c r="Y19" s="4">
        <v>-38.229999999999997</v>
      </c>
      <c r="Z19" s="4">
        <v>-1.38</v>
      </c>
      <c r="AA19" s="4">
        <v>7.0000000000000007E-2</v>
      </c>
      <c r="AB19" s="4">
        <v>0.08</v>
      </c>
      <c r="AC19" s="25">
        <v>0.25</v>
      </c>
      <c r="AD19" s="17">
        <v>-2459839.1469999999</v>
      </c>
      <c r="AE19">
        <v>-4730043.9440000001</v>
      </c>
      <c r="AF19">
        <v>3489394.6269999999</v>
      </c>
      <c r="AG19">
        <v>33.381135098900003</v>
      </c>
      <c r="AH19">
        <v>33</v>
      </c>
      <c r="AI19">
        <v>22</v>
      </c>
      <c r="AJ19">
        <v>52.086356040011879</v>
      </c>
      <c r="AK19" s="78">
        <v>117.4764939574</v>
      </c>
      <c r="AL19" s="43">
        <v>117</v>
      </c>
      <c r="AM19">
        <v>28</v>
      </c>
      <c r="AN19">
        <v>35.378246639983217</v>
      </c>
      <c r="AO19" s="3">
        <v>111.74299999999999</v>
      </c>
      <c r="AP19" s="4">
        <v>28.86</v>
      </c>
      <c r="AQ19" s="4">
        <v>-25.03</v>
      </c>
      <c r="AR19" s="25">
        <v>-2.27</v>
      </c>
      <c r="AS19" s="3">
        <v>0.29056383118160517</v>
      </c>
      <c r="AT19" s="3">
        <v>289.86371956936375</v>
      </c>
      <c r="AU19" s="3">
        <v>-20.158474084437898</v>
      </c>
      <c r="AV19" s="5">
        <v>41612</v>
      </c>
      <c r="AW19" s="5">
        <v>45794</v>
      </c>
      <c r="AX19" s="6" t="s">
        <v>2112</v>
      </c>
      <c r="AY19" s="17">
        <v>-34.234999999999999</v>
      </c>
      <c r="AZ19" s="3">
        <v>4.1399999999999999E-2</v>
      </c>
      <c r="BA19" s="3">
        <v>145.97800000000001</v>
      </c>
      <c r="BB19" s="28">
        <v>4.2000000000000003E-2</v>
      </c>
      <c r="BC19" t="s">
        <v>40</v>
      </c>
      <c r="BD19" t="s">
        <v>40</v>
      </c>
      <c r="BE19" t="s">
        <v>58</v>
      </c>
      <c r="BF19" t="str">
        <f t="shared" si="0"/>
        <v>Area_53_CPCA2013</v>
      </c>
    </row>
    <row r="20" spans="1:58" ht="18.75" x14ac:dyDescent="0.3">
      <c r="A20" t="s">
        <v>62</v>
      </c>
      <c r="B20" t="s">
        <v>63</v>
      </c>
      <c r="C20" s="24">
        <v>-2522429.9748860002</v>
      </c>
      <c r="D20" s="1">
        <v>-4567408.9862780003</v>
      </c>
      <c r="E20" s="1">
        <v>3656177.8449820001</v>
      </c>
      <c r="F20" s="1">
        <v>3.2051879999999998E-2</v>
      </c>
      <c r="G20" s="1">
        <v>5.713596E-2</v>
      </c>
      <c r="H20" s="1">
        <v>4.6379480000000001E-2</v>
      </c>
      <c r="I20" s="2">
        <v>35.201251849999998</v>
      </c>
      <c r="J20">
        <v>35</v>
      </c>
      <c r="K20">
        <v>12</v>
      </c>
      <c r="L20">
        <v>4.5066239999914615</v>
      </c>
      <c r="M20" s="34">
        <v>118.91042840999999</v>
      </c>
      <c r="N20" s="53">
        <v>118</v>
      </c>
      <c r="O20">
        <v>54</v>
      </c>
      <c r="P20">
        <v>37.542275999979893</v>
      </c>
      <c r="Q20" s="1">
        <v>76.254445279999999</v>
      </c>
      <c r="R20" s="1">
        <v>8.6769200000000012E-3</v>
      </c>
      <c r="S20" s="1">
        <v>6.7502400000000002E-3</v>
      </c>
      <c r="T20" s="1">
        <v>7.9511319999999996E-2</v>
      </c>
      <c r="U20" s="4">
        <v>4.3899999999999997</v>
      </c>
      <c r="V20" s="4">
        <v>3.63</v>
      </c>
      <c r="W20" s="4">
        <v>38.99</v>
      </c>
      <c r="X20" s="4">
        <v>1.06</v>
      </c>
      <c r="Y20" s="4">
        <v>-28.43</v>
      </c>
      <c r="Z20" s="4">
        <v>-30.97</v>
      </c>
      <c r="AA20" s="4">
        <v>0.18</v>
      </c>
      <c r="AB20" s="4">
        <v>0.14000000000000001</v>
      </c>
      <c r="AC20" s="25">
        <v>1.65</v>
      </c>
      <c r="AD20" s="17">
        <v>-2522428.9720000001</v>
      </c>
      <c r="AE20">
        <v>-4567410.2850000001</v>
      </c>
      <c r="AF20">
        <v>3656178.04</v>
      </c>
      <c r="AG20">
        <v>35.201249892100002</v>
      </c>
      <c r="AH20">
        <v>35</v>
      </c>
      <c r="AI20">
        <v>12</v>
      </c>
      <c r="AJ20">
        <v>4.4996115600059738</v>
      </c>
      <c r="AK20" s="78">
        <v>118.91041188209999</v>
      </c>
      <c r="AL20" s="43">
        <v>118</v>
      </c>
      <c r="AM20">
        <v>54</v>
      </c>
      <c r="AN20">
        <v>37.482775559974471</v>
      </c>
      <c r="AO20" s="3">
        <v>76.900000000000006</v>
      </c>
      <c r="AP20" s="4">
        <v>13.03</v>
      </c>
      <c r="AQ20" s="4">
        <v>-14.92</v>
      </c>
      <c r="AR20" s="25">
        <v>-31.91</v>
      </c>
      <c r="AS20" s="3">
        <v>0.3066271183855096</v>
      </c>
      <c r="AT20" s="3">
        <v>145.51922709545309</v>
      </c>
      <c r="AU20" s="3">
        <v>-269.89691466473198</v>
      </c>
      <c r="AV20" s="5">
        <v>36678</v>
      </c>
      <c r="AW20" s="5">
        <v>45794</v>
      </c>
      <c r="AX20" s="6" t="s">
        <v>2112</v>
      </c>
      <c r="AY20" s="17">
        <v>-33.356000000000002</v>
      </c>
      <c r="AZ20" s="3">
        <v>4.5100000000000001E-2</v>
      </c>
      <c r="BA20" s="3">
        <v>110.256</v>
      </c>
      <c r="BB20" s="28">
        <v>9.0999999999999998E-2</v>
      </c>
      <c r="BC20" t="s">
        <v>50</v>
      </c>
      <c r="BD20" t="s">
        <v>51</v>
      </c>
      <c r="BE20" t="s">
        <v>62</v>
      </c>
      <c r="BF20" t="str">
        <f t="shared" si="0"/>
        <v>Arvin Maintenance Yard 1</v>
      </c>
    </row>
    <row r="21" spans="1:58" ht="18.75" x14ac:dyDescent="0.3">
      <c r="A21" t="s">
        <v>64</v>
      </c>
      <c r="B21" t="s">
        <v>65</v>
      </c>
      <c r="C21" s="24">
        <v>-2522440.4869090002</v>
      </c>
      <c r="D21" s="1">
        <v>-4567402.6305259997</v>
      </c>
      <c r="E21" s="1">
        <v>3656178.5515279998</v>
      </c>
      <c r="F21" s="1">
        <v>2.8016239999999998E-2</v>
      </c>
      <c r="G21" s="1">
        <v>5.0401399999999999E-2</v>
      </c>
      <c r="H21" s="1">
        <v>4.098752E-2</v>
      </c>
      <c r="I21" s="2">
        <v>35.201259550000003</v>
      </c>
      <c r="J21">
        <v>35</v>
      </c>
      <c r="K21">
        <v>12</v>
      </c>
      <c r="L21">
        <v>4.5343800000114243</v>
      </c>
      <c r="M21" s="34">
        <v>118.9105632</v>
      </c>
      <c r="N21" s="53">
        <v>118</v>
      </c>
      <c r="O21">
        <v>54</v>
      </c>
      <c r="P21">
        <v>38.027519999994865</v>
      </c>
      <c r="Q21" s="1">
        <v>76.268111989999994</v>
      </c>
      <c r="R21" s="1">
        <v>8.0281599999999995E-3</v>
      </c>
      <c r="S21" s="1">
        <v>3.8082800000000003E-3</v>
      </c>
      <c r="T21" s="1">
        <v>7.0187600000000003E-2</v>
      </c>
      <c r="U21" s="4">
        <v>4.26</v>
      </c>
      <c r="V21" s="4">
        <v>2.1800000000000002</v>
      </c>
      <c r="W21" s="4">
        <v>37.520000000000003</v>
      </c>
      <c r="X21" s="4">
        <v>-0.26</v>
      </c>
      <c r="Y21" s="4">
        <v>-26.74</v>
      </c>
      <c r="Z21" s="4">
        <v>-28.55</v>
      </c>
      <c r="AA21" s="4">
        <v>0.17</v>
      </c>
      <c r="AB21" s="4">
        <v>0.08</v>
      </c>
      <c r="AC21" s="25">
        <v>1.49</v>
      </c>
      <c r="AD21" s="17">
        <v>-2522439.4840000002</v>
      </c>
      <c r="AE21">
        <v>-4567403.9289999995</v>
      </c>
      <c r="AF21">
        <v>3656178.747</v>
      </c>
      <c r="AG21">
        <v>35.2012576021</v>
      </c>
      <c r="AH21">
        <v>35</v>
      </c>
      <c r="AI21">
        <v>12</v>
      </c>
      <c r="AJ21">
        <v>4.5273675600003571</v>
      </c>
      <c r="AK21" s="78">
        <v>118.9105466721</v>
      </c>
      <c r="AL21" s="43">
        <v>118</v>
      </c>
      <c r="AM21">
        <v>54</v>
      </c>
      <c r="AN21">
        <v>37.968019559989443</v>
      </c>
      <c r="AO21" s="3">
        <v>76.912999999999997</v>
      </c>
      <c r="AP21" s="4">
        <v>11.71</v>
      </c>
      <c r="AQ21" s="4">
        <v>-13.23</v>
      </c>
      <c r="AR21" s="25">
        <v>-29.49</v>
      </c>
      <c r="AS21" s="3">
        <v>0.29918552859598407</v>
      </c>
      <c r="AT21" s="3">
        <v>152.48028577959832</v>
      </c>
      <c r="AU21" s="3">
        <v>-257.41356306257802</v>
      </c>
      <c r="AV21" s="5">
        <v>36879</v>
      </c>
      <c r="AW21" s="5">
        <v>45794</v>
      </c>
      <c r="AX21" s="6" t="s">
        <v>2112</v>
      </c>
      <c r="AY21" s="17">
        <v>-33.356999999999999</v>
      </c>
      <c r="AZ21" s="3">
        <v>4.5100000000000001E-2</v>
      </c>
      <c r="BA21" s="3">
        <v>110.27</v>
      </c>
      <c r="BB21" s="28">
        <v>8.3000000000000004E-2</v>
      </c>
      <c r="BC21" t="s">
        <v>50</v>
      </c>
      <c r="BD21" t="s">
        <v>51</v>
      </c>
      <c r="BE21" t="s">
        <v>64</v>
      </c>
      <c r="BF21" t="str">
        <f t="shared" si="0"/>
        <v>Arvin Maintenance Yard 2</v>
      </c>
    </row>
    <row r="22" spans="1:58" ht="18.75" x14ac:dyDescent="0.3">
      <c r="A22" t="s">
        <v>66</v>
      </c>
      <c r="B22" t="s">
        <v>67</v>
      </c>
      <c r="C22" s="24">
        <v>-2555421.820057</v>
      </c>
      <c r="D22" s="1">
        <v>-3985040.392124</v>
      </c>
      <c r="E22" s="1">
        <v>4260906.3905969998</v>
      </c>
      <c r="F22" s="1">
        <v>4.4080400000000002E-3</v>
      </c>
      <c r="G22" s="1">
        <v>5.7486799999999999E-3</v>
      </c>
      <c r="H22" s="1">
        <v>6.0289599999999999E-3</v>
      </c>
      <c r="I22" s="2">
        <v>42.180689940000001</v>
      </c>
      <c r="J22">
        <v>42</v>
      </c>
      <c r="K22">
        <v>10</v>
      </c>
      <c r="L22">
        <v>50.483784000002174</v>
      </c>
      <c r="M22" s="34">
        <v>122.67017223000001</v>
      </c>
      <c r="N22" s="53">
        <v>122</v>
      </c>
      <c r="O22">
        <v>40</v>
      </c>
      <c r="P22">
        <v>12.620028000020511</v>
      </c>
      <c r="Q22" s="1">
        <v>608.71300257999997</v>
      </c>
      <c r="R22" s="1">
        <v>2.8184799999999999E-3</v>
      </c>
      <c r="S22" s="1">
        <v>3.14972E-3</v>
      </c>
      <c r="T22" s="1">
        <v>8.4240799999999987E-3</v>
      </c>
      <c r="U22" s="4">
        <v>2.0299999999999998</v>
      </c>
      <c r="V22" s="4">
        <v>1.96</v>
      </c>
      <c r="W22" s="4">
        <v>5.55</v>
      </c>
      <c r="X22" s="4">
        <v>-5.41</v>
      </c>
      <c r="Y22" s="4">
        <v>-15.19</v>
      </c>
      <c r="Z22" s="4">
        <v>0.36</v>
      </c>
      <c r="AA22" s="4">
        <v>0.08</v>
      </c>
      <c r="AB22" s="4">
        <v>0.09</v>
      </c>
      <c r="AC22" s="25">
        <v>0.24</v>
      </c>
      <c r="AD22" s="17">
        <v>-2555420.7540000002</v>
      </c>
      <c r="AE22">
        <v>-3985041.608</v>
      </c>
      <c r="AF22">
        <v>4260906.5089999996</v>
      </c>
      <c r="AG22">
        <v>42.180688018799998</v>
      </c>
      <c r="AH22">
        <v>42</v>
      </c>
      <c r="AI22">
        <v>10</v>
      </c>
      <c r="AJ22">
        <v>50.476867679992665</v>
      </c>
      <c r="AK22" s="78">
        <v>122.6701534293</v>
      </c>
      <c r="AL22" s="43">
        <v>122</v>
      </c>
      <c r="AM22">
        <v>40</v>
      </c>
      <c r="AN22">
        <v>12.552345480003169</v>
      </c>
      <c r="AO22" s="3">
        <v>609.12400000000002</v>
      </c>
      <c r="AP22" s="4">
        <v>7.92</v>
      </c>
      <c r="AQ22" s="4">
        <v>-0.54</v>
      </c>
      <c r="AR22" s="25">
        <v>-0.76</v>
      </c>
      <c r="AS22" s="3" t="e">
        <v>#N/A</v>
      </c>
      <c r="AT22" s="3" t="e">
        <v>#N/A</v>
      </c>
      <c r="AU22" s="3" t="e">
        <v>#N/A</v>
      </c>
      <c r="AV22" s="5">
        <v>39175</v>
      </c>
      <c r="AW22" s="5">
        <v>45789</v>
      </c>
      <c r="AX22" s="6" t="s">
        <v>2112</v>
      </c>
      <c r="AY22" s="17">
        <v>-23.748999999999999</v>
      </c>
      <c r="AZ22" s="3">
        <v>4.1099999999999998E-2</v>
      </c>
      <c r="BA22" s="3">
        <v>632.87300000000005</v>
      </c>
      <c r="BB22" s="28">
        <v>4.2000000000000003E-2</v>
      </c>
      <c r="BC22" t="s">
        <v>40</v>
      </c>
      <c r="BD22" t="s">
        <v>40</v>
      </c>
      <c r="BE22" t="s">
        <v>66</v>
      </c>
      <c r="BF22" t="str">
        <f t="shared" si="0"/>
        <v>ASHLAND</v>
      </c>
    </row>
    <row r="23" spans="1:58" ht="18.75" x14ac:dyDescent="0.3">
      <c r="A23" t="s">
        <v>70</v>
      </c>
      <c r="B23" t="s">
        <v>71</v>
      </c>
      <c r="C23" s="24">
        <v>-2402751.9956789999</v>
      </c>
      <c r="D23" s="1">
        <v>-4684501.5455480004</v>
      </c>
      <c r="E23" s="1">
        <v>3589896.5759020001</v>
      </c>
      <c r="F23" s="1">
        <v>3.7514399999999995E-3</v>
      </c>
      <c r="G23" s="1">
        <v>5.7839600000000003E-3</v>
      </c>
      <c r="H23" s="1">
        <v>4.7745599999999997E-3</v>
      </c>
      <c r="I23" s="2">
        <v>34.468301830000001</v>
      </c>
      <c r="J23">
        <v>34</v>
      </c>
      <c r="K23">
        <v>28</v>
      </c>
      <c r="L23">
        <v>5.8865880000053039</v>
      </c>
      <c r="M23" s="34">
        <v>117.15397655</v>
      </c>
      <c r="N23" s="53">
        <v>117</v>
      </c>
      <c r="O23">
        <v>9</v>
      </c>
      <c r="P23">
        <v>14.315579999985175</v>
      </c>
      <c r="Q23" s="1">
        <v>888.90013053999996</v>
      </c>
      <c r="R23" s="1">
        <v>2.67344E-3</v>
      </c>
      <c r="S23" s="1">
        <v>2.67344E-3</v>
      </c>
      <c r="T23" s="1">
        <v>7.4852399999999998E-3</v>
      </c>
      <c r="U23" s="4">
        <v>1.51</v>
      </c>
      <c r="V23" s="4">
        <v>1.52</v>
      </c>
      <c r="W23" s="4">
        <v>4.47</v>
      </c>
      <c r="X23" s="4">
        <v>3.03</v>
      </c>
      <c r="Y23" s="4">
        <v>-23.67</v>
      </c>
      <c r="Z23" s="4">
        <v>0.59</v>
      </c>
      <c r="AA23" s="4">
        <v>0.05</v>
      </c>
      <c r="AB23" s="4">
        <v>0.05</v>
      </c>
      <c r="AC23" s="25">
        <v>0.14000000000000001</v>
      </c>
      <c r="AD23" s="17">
        <v>-2402751.003</v>
      </c>
      <c r="AE23">
        <v>-4684502.858</v>
      </c>
      <c r="AF23">
        <v>3589896.78</v>
      </c>
      <c r="AG23">
        <v>34.468299700599999</v>
      </c>
      <c r="AH23">
        <v>34</v>
      </c>
      <c r="AI23">
        <v>28</v>
      </c>
      <c r="AJ23">
        <v>5.8789221599977282</v>
      </c>
      <c r="AK23" s="78">
        <v>117.15396041610001</v>
      </c>
      <c r="AL23" s="43">
        <v>117</v>
      </c>
      <c r="AM23">
        <v>9</v>
      </c>
      <c r="AN23">
        <v>14.257497960020373</v>
      </c>
      <c r="AO23" s="3">
        <v>889.60500000000002</v>
      </c>
      <c r="AP23" s="4">
        <v>14.37</v>
      </c>
      <c r="AQ23" s="4">
        <v>-10.14</v>
      </c>
      <c r="AR23" s="25">
        <v>-0.32</v>
      </c>
      <c r="AS23" s="3">
        <v>0.14304827838084611</v>
      </c>
      <c r="AT23" s="3">
        <v>142.6004517192373</v>
      </c>
      <c r="AU23" s="3">
        <v>-11.3102241122522</v>
      </c>
      <c r="AV23" s="5">
        <v>36144</v>
      </c>
      <c r="AW23" s="5">
        <v>45794</v>
      </c>
      <c r="AX23" s="6" t="s">
        <v>2112</v>
      </c>
      <c r="AY23" s="17">
        <v>-31.454999999999998</v>
      </c>
      <c r="AZ23" s="3">
        <v>3.7499999999999999E-2</v>
      </c>
      <c r="BA23" s="3">
        <v>921.06000000000006</v>
      </c>
      <c r="BB23" s="28">
        <v>3.7999999999999999E-2</v>
      </c>
      <c r="BC23" t="s">
        <v>40</v>
      </c>
      <c r="BD23" t="s">
        <v>40</v>
      </c>
      <c r="BE23" t="s">
        <v>70</v>
      </c>
      <c r="BF23" t="str">
        <f t="shared" si="0"/>
        <v>AVRY_SCGN_CS1998</v>
      </c>
    </row>
    <row r="24" spans="1:58" ht="18.75" x14ac:dyDescent="0.3">
      <c r="A24" t="s">
        <v>72</v>
      </c>
      <c r="B24" t="s">
        <v>73</v>
      </c>
      <c r="C24" s="24">
        <v>-2180867.1283769999</v>
      </c>
      <c r="D24" s="1">
        <v>-4764502.0004369998</v>
      </c>
      <c r="E24" s="1">
        <v>3624495.0558779999</v>
      </c>
      <c r="F24" s="1">
        <v>3.5946399999999996E-3</v>
      </c>
      <c r="G24" s="1">
        <v>5.7310399999999997E-3</v>
      </c>
      <c r="H24" s="1">
        <v>5.0470000000000003E-3</v>
      </c>
      <c r="I24" s="2">
        <v>34.852236009999999</v>
      </c>
      <c r="J24">
        <v>34</v>
      </c>
      <c r="K24">
        <v>51</v>
      </c>
      <c r="L24">
        <v>8.0496359999949618</v>
      </c>
      <c r="M24" s="34">
        <v>114.59510654</v>
      </c>
      <c r="N24" s="53">
        <v>114</v>
      </c>
      <c r="O24">
        <v>35</v>
      </c>
      <c r="P24">
        <v>42.383544000011852</v>
      </c>
      <c r="Q24" s="1">
        <v>119.81591081000001</v>
      </c>
      <c r="R24" s="1">
        <v>3.6828400000000002E-3</v>
      </c>
      <c r="S24" s="1">
        <v>2.7636000000000002E-3</v>
      </c>
      <c r="T24" s="1">
        <v>7.0736399999999991E-3</v>
      </c>
      <c r="U24" s="4">
        <v>2.11</v>
      </c>
      <c r="V24" s="4">
        <v>1.68</v>
      </c>
      <c r="W24" s="4">
        <v>5.04</v>
      </c>
      <c r="X24" s="4">
        <v>-8.9</v>
      </c>
      <c r="Y24" s="4">
        <v>-14.6</v>
      </c>
      <c r="Z24" s="4">
        <v>-1.01</v>
      </c>
      <c r="AA24" s="4">
        <v>0.12</v>
      </c>
      <c r="AB24" s="4">
        <v>0.09</v>
      </c>
      <c r="AC24" s="25">
        <v>0.23</v>
      </c>
      <c r="AD24" s="17">
        <v>-2180866.1379999998</v>
      </c>
      <c r="AE24">
        <v>-4764503.32</v>
      </c>
      <c r="AF24">
        <v>3624495.2579999999</v>
      </c>
      <c r="AG24">
        <v>34.852233452599997</v>
      </c>
      <c r="AH24">
        <v>34</v>
      </c>
      <c r="AI24">
        <v>51</v>
      </c>
      <c r="AJ24">
        <v>8.0404293599877974</v>
      </c>
      <c r="AK24" s="78">
        <v>114.5950906887</v>
      </c>
      <c r="AL24" s="43">
        <v>114</v>
      </c>
      <c r="AM24">
        <v>35</v>
      </c>
      <c r="AN24">
        <v>42.32647931999054</v>
      </c>
      <c r="AO24" s="3">
        <v>120.578</v>
      </c>
      <c r="AP24" s="4">
        <v>1.52</v>
      </c>
      <c r="AQ24" s="4">
        <v>-0.67</v>
      </c>
      <c r="AR24" s="25">
        <v>-1.89</v>
      </c>
      <c r="AS24" s="3" t="e">
        <v>#N/A</v>
      </c>
      <c r="AT24" s="3" t="e">
        <v>#N/A</v>
      </c>
      <c r="AU24" s="3" t="e">
        <v>#N/A</v>
      </c>
      <c r="AV24" s="5">
        <v>39946</v>
      </c>
      <c r="AW24" s="5">
        <v>45794</v>
      </c>
      <c r="AX24" s="6" t="s">
        <v>2112</v>
      </c>
      <c r="AY24" s="17">
        <v>-30.768999999999998</v>
      </c>
      <c r="AZ24" s="3">
        <v>3.7900000000000003E-2</v>
      </c>
      <c r="BA24" s="3">
        <v>151.34700000000001</v>
      </c>
      <c r="BB24" s="28">
        <v>3.9E-2</v>
      </c>
      <c r="BC24" t="s">
        <v>40</v>
      </c>
      <c r="BD24" t="s">
        <v>40</v>
      </c>
      <c r="BE24" t="s">
        <v>72</v>
      </c>
      <c r="BF24" t="str">
        <f t="shared" si="0"/>
        <v>Fort Mojave Tribe</v>
      </c>
    </row>
    <row r="25" spans="1:58" ht="18.75" x14ac:dyDescent="0.3">
      <c r="A25" t="s">
        <v>74</v>
      </c>
      <c r="B25" t="s">
        <v>75</v>
      </c>
      <c r="C25" s="24">
        <v>-2169193.9758839998</v>
      </c>
      <c r="D25" s="1">
        <v>-4793713.2868980002</v>
      </c>
      <c r="E25" s="1">
        <v>3593150.8470859998</v>
      </c>
      <c r="F25" s="1">
        <v>2.9772399999999999E-3</v>
      </c>
      <c r="G25" s="1">
        <v>5.0097600000000003E-3</v>
      </c>
      <c r="H25" s="1">
        <v>4.2963200000000002E-3</v>
      </c>
      <c r="I25" s="2">
        <v>34.50832647</v>
      </c>
      <c r="J25">
        <v>34</v>
      </c>
      <c r="K25">
        <v>30</v>
      </c>
      <c r="L25">
        <v>29.975292000000309</v>
      </c>
      <c r="M25" s="34">
        <v>114.34713592999999</v>
      </c>
      <c r="N25" s="53">
        <v>114</v>
      </c>
      <c r="O25">
        <v>20</v>
      </c>
      <c r="P25">
        <v>49.689347999975553</v>
      </c>
      <c r="Q25" s="1">
        <v>172.49920176000001</v>
      </c>
      <c r="R25" s="1">
        <v>2.9615599999999998E-3</v>
      </c>
      <c r="S25" s="1">
        <v>2.1638399999999998E-3</v>
      </c>
      <c r="T25" s="1">
        <v>6.2406400000000004E-3</v>
      </c>
      <c r="U25" s="4">
        <v>1.8</v>
      </c>
      <c r="V25" s="4">
        <v>1.47</v>
      </c>
      <c r="W25" s="4">
        <v>4.8899999999999997</v>
      </c>
      <c r="X25" s="4">
        <v>-8</v>
      </c>
      <c r="Y25" s="4">
        <v>-14.62</v>
      </c>
      <c r="Z25" s="4">
        <v>-0.57999999999999996</v>
      </c>
      <c r="AA25" s="4">
        <v>0.11</v>
      </c>
      <c r="AB25" s="4">
        <v>0.08</v>
      </c>
      <c r="AC25" s="25">
        <v>0.23</v>
      </c>
      <c r="AD25" s="17">
        <v>-2169192.9890000001</v>
      </c>
      <c r="AE25">
        <v>-4793714.6109999996</v>
      </c>
      <c r="AF25">
        <v>3593151.0529999998</v>
      </c>
      <c r="AG25">
        <v>34.508323917299997</v>
      </c>
      <c r="AH25">
        <v>34</v>
      </c>
      <c r="AI25">
        <v>30</v>
      </c>
      <c r="AJ25">
        <v>29.966102279988149</v>
      </c>
      <c r="AK25" s="78">
        <v>114.3471201923</v>
      </c>
      <c r="AL25" s="43">
        <v>114</v>
      </c>
      <c r="AM25">
        <v>20</v>
      </c>
      <c r="AN25">
        <v>49.632692279988078</v>
      </c>
      <c r="AO25" s="3">
        <v>173.274</v>
      </c>
      <c r="AP25" s="4">
        <v>2.3199999999999998</v>
      </c>
      <c r="AQ25" s="4">
        <v>-0.76</v>
      </c>
      <c r="AR25" s="25">
        <v>-1.45</v>
      </c>
      <c r="AS25" s="3" t="e">
        <v>#N/A</v>
      </c>
      <c r="AT25" s="3" t="e">
        <v>#N/A</v>
      </c>
      <c r="AU25" s="3" t="e">
        <v>#N/A</v>
      </c>
      <c r="AV25" s="5">
        <v>40667</v>
      </c>
      <c r="AW25" s="5">
        <v>45794</v>
      </c>
      <c r="AX25" s="6" t="s">
        <v>2112</v>
      </c>
      <c r="AY25" s="17">
        <v>-30.846</v>
      </c>
      <c r="AZ25" s="3">
        <v>5.1799999999999999E-2</v>
      </c>
      <c r="BA25" s="3">
        <v>204.12</v>
      </c>
      <c r="BB25" s="28">
        <v>5.1999999999999998E-2</v>
      </c>
      <c r="BC25" t="s">
        <v>40</v>
      </c>
      <c r="BD25" t="s">
        <v>40</v>
      </c>
      <c r="BE25" t="s">
        <v>74</v>
      </c>
      <c r="BF25" t="str">
        <f t="shared" si="0"/>
        <v>Lake Havasu City</v>
      </c>
    </row>
    <row r="26" spans="1:58" ht="18.75" x14ac:dyDescent="0.3">
      <c r="A26" t="s">
        <v>76</v>
      </c>
      <c r="B26" t="s">
        <v>77</v>
      </c>
      <c r="C26" s="24">
        <v>-2385740.843905</v>
      </c>
      <c r="D26" s="1">
        <v>-4758051.7518650005</v>
      </c>
      <c r="E26" s="1">
        <v>3504739.188056</v>
      </c>
      <c r="F26" s="1">
        <v>3.6259999999999999E-3</v>
      </c>
      <c r="G26" s="1">
        <v>5.5938400000000001E-3</v>
      </c>
      <c r="H26" s="1">
        <v>4.3903999999999992E-3</v>
      </c>
      <c r="I26" s="2">
        <v>33.54007421</v>
      </c>
      <c r="J26">
        <v>33</v>
      </c>
      <c r="K26">
        <v>32</v>
      </c>
      <c r="L26">
        <v>24.267156000000796</v>
      </c>
      <c r="M26" s="34">
        <v>116.62970319999999</v>
      </c>
      <c r="N26" s="53">
        <v>116</v>
      </c>
      <c r="O26">
        <v>37</v>
      </c>
      <c r="P26">
        <v>46.931519999980083</v>
      </c>
      <c r="Q26" s="1">
        <v>1265.6885433100001</v>
      </c>
      <c r="R26" s="1">
        <v>2.2559599999999996E-3</v>
      </c>
      <c r="S26" s="1">
        <v>2.6558000000000003E-3</v>
      </c>
      <c r="T26" s="1">
        <v>7.1814399999999999E-3</v>
      </c>
      <c r="U26" s="4">
        <v>1.53</v>
      </c>
      <c r="V26" s="4">
        <v>1.82</v>
      </c>
      <c r="W26" s="4">
        <v>4.91</v>
      </c>
      <c r="X26" s="4">
        <v>11.94</v>
      </c>
      <c r="Y26" s="4">
        <v>-32.4</v>
      </c>
      <c r="Z26" s="4">
        <v>-0.53</v>
      </c>
      <c r="AA26" s="4">
        <v>0.04</v>
      </c>
      <c r="AB26" s="4">
        <v>0.05</v>
      </c>
      <c r="AC26" s="25">
        <v>0.13</v>
      </c>
      <c r="AD26" s="17">
        <v>-2385739.86</v>
      </c>
      <c r="AE26">
        <v>-4758053.0769999996</v>
      </c>
      <c r="AF26">
        <v>3504739.4010000001</v>
      </c>
      <c r="AG26">
        <v>33.540072110700002</v>
      </c>
      <c r="AH26">
        <v>33</v>
      </c>
      <c r="AI26">
        <v>32</v>
      </c>
      <c r="AJ26">
        <v>24.259598520008581</v>
      </c>
      <c r="AK26" s="78">
        <v>116.6296873356</v>
      </c>
      <c r="AL26" s="43">
        <v>116</v>
      </c>
      <c r="AM26">
        <v>37</v>
      </c>
      <c r="AN26">
        <v>46.874408159986842</v>
      </c>
      <c r="AO26" s="3">
        <v>1266.4259999999999</v>
      </c>
      <c r="AP26" s="4">
        <v>23.09</v>
      </c>
      <c r="AQ26" s="4">
        <v>-19.059999999999999</v>
      </c>
      <c r="AR26" s="25">
        <v>-1.41</v>
      </c>
      <c r="AS26" s="3">
        <v>0.22236733135936126</v>
      </c>
      <c r="AT26" s="3">
        <v>221.74911379530775</v>
      </c>
      <c r="AU26" s="3">
        <v>-16.569868164695599</v>
      </c>
      <c r="AV26" s="5">
        <v>36395</v>
      </c>
      <c r="AW26" s="5">
        <v>45794</v>
      </c>
      <c r="AX26" s="6" t="s">
        <v>2112</v>
      </c>
      <c r="AY26" s="17">
        <v>-31.224</v>
      </c>
      <c r="AZ26" s="3">
        <v>4.41E-2</v>
      </c>
      <c r="BA26" s="3">
        <v>1297.6499999999999</v>
      </c>
      <c r="BB26" s="28">
        <v>4.4999999999999998E-2</v>
      </c>
      <c r="BC26" t="s">
        <v>40</v>
      </c>
      <c r="BD26" t="s">
        <v>40</v>
      </c>
      <c r="BE26" t="s">
        <v>76</v>
      </c>
      <c r="BF26" t="str">
        <f t="shared" si="0"/>
        <v>Anza Gravel Excavation Site</v>
      </c>
    </row>
    <row r="27" spans="1:58" ht="18.75" x14ac:dyDescent="0.3">
      <c r="A27" t="s">
        <v>78</v>
      </c>
      <c r="B27" t="s">
        <v>79</v>
      </c>
      <c r="C27" s="24">
        <v>-2472979.9391399999</v>
      </c>
      <c r="D27" s="1">
        <v>-4671337.5811599996</v>
      </c>
      <c r="E27" s="1">
        <v>3558107.967745</v>
      </c>
      <c r="F27" s="1">
        <v>3.7612399999999999E-3</v>
      </c>
      <c r="G27" s="1">
        <v>5.4390000000000003E-3</v>
      </c>
      <c r="H27" s="1">
        <v>4.5530800000000001E-3</v>
      </c>
      <c r="I27" s="2">
        <v>34.126020459999999</v>
      </c>
      <c r="J27">
        <v>34</v>
      </c>
      <c r="K27">
        <v>7</v>
      </c>
      <c r="L27">
        <v>33.673655999998005</v>
      </c>
      <c r="M27" s="34">
        <v>117.89649375</v>
      </c>
      <c r="N27" s="53">
        <v>117</v>
      </c>
      <c r="O27">
        <v>53</v>
      </c>
      <c r="P27">
        <v>47.377500000017108</v>
      </c>
      <c r="Q27" s="1">
        <v>144.73252299000001</v>
      </c>
      <c r="R27" s="1">
        <v>2.8517999999999998E-3</v>
      </c>
      <c r="S27" s="1">
        <v>2.8537599999999999E-3</v>
      </c>
      <c r="T27" s="1">
        <v>6.9403599999999996E-3</v>
      </c>
      <c r="U27" s="4">
        <v>1.64</v>
      </c>
      <c r="V27" s="4">
        <v>1.9</v>
      </c>
      <c r="W27" s="4">
        <v>5.0999999999999996</v>
      </c>
      <c r="X27" s="4">
        <v>11.89</v>
      </c>
      <c r="Y27" s="4">
        <v>-35.85</v>
      </c>
      <c r="Z27" s="4">
        <v>-0.73</v>
      </c>
      <c r="AA27" s="4">
        <v>0.05</v>
      </c>
      <c r="AB27" s="4">
        <v>0.05</v>
      </c>
      <c r="AC27" s="25">
        <v>0.12</v>
      </c>
      <c r="AD27" s="17">
        <v>-2472978.9470000002</v>
      </c>
      <c r="AE27">
        <v>-4671338.8949999996</v>
      </c>
      <c r="AF27">
        <v>3558108.1740000001</v>
      </c>
      <c r="AG27">
        <v>34.126018476299997</v>
      </c>
      <c r="AH27">
        <v>34</v>
      </c>
      <c r="AI27">
        <v>7</v>
      </c>
      <c r="AJ27">
        <v>33.666514679989064</v>
      </c>
      <c r="AK27" s="78">
        <v>117.8964775866</v>
      </c>
      <c r="AL27" s="43">
        <v>117</v>
      </c>
      <c r="AM27">
        <v>53</v>
      </c>
      <c r="AN27">
        <v>47.319311759998754</v>
      </c>
      <c r="AO27" s="3">
        <v>145.42500000000001</v>
      </c>
      <c r="AP27" s="4">
        <v>23.49</v>
      </c>
      <c r="AQ27" s="4">
        <v>-22.5</v>
      </c>
      <c r="AR27" s="25">
        <v>-1.64</v>
      </c>
      <c r="AS27" s="3">
        <v>0.2462976047195419</v>
      </c>
      <c r="AT27" s="3">
        <v>246.1828395806416</v>
      </c>
      <c r="AU27" s="3">
        <v>-7.5179449327397299</v>
      </c>
      <c r="AV27" s="5">
        <v>35263</v>
      </c>
      <c r="AW27" s="5">
        <v>45794</v>
      </c>
      <c r="AX27" s="6" t="s">
        <v>2112</v>
      </c>
      <c r="AY27" s="17">
        <v>-33.655999999999999</v>
      </c>
      <c r="AZ27" s="3">
        <v>3.8699999999999998E-2</v>
      </c>
      <c r="BA27" s="3">
        <v>179.08100000000002</v>
      </c>
      <c r="BB27" s="28">
        <v>3.9E-2</v>
      </c>
      <c r="BC27" t="s">
        <v>40</v>
      </c>
      <c r="BD27" t="s">
        <v>40</v>
      </c>
      <c r="BE27" t="s">
        <v>78</v>
      </c>
      <c r="BF27" t="str">
        <f t="shared" si="0"/>
        <v>AZU1_SCGN_CS1996</v>
      </c>
    </row>
    <row r="28" spans="1:58" ht="18.75" x14ac:dyDescent="0.3">
      <c r="A28" t="s">
        <v>80</v>
      </c>
      <c r="B28" t="s">
        <v>81</v>
      </c>
      <c r="C28" s="24">
        <v>-2142977.2764869998</v>
      </c>
      <c r="D28" s="1">
        <v>-4780163.1981459996</v>
      </c>
      <c r="E28" s="1">
        <v>3627197.3016209998</v>
      </c>
      <c r="F28" s="1">
        <v>3.0791599999999996E-3</v>
      </c>
      <c r="G28" s="1">
        <v>4.8137599999999994E-3</v>
      </c>
      <c r="H28" s="1">
        <v>3.8161199999999997E-3</v>
      </c>
      <c r="I28" s="2">
        <v>34.879276580000003</v>
      </c>
      <c r="J28">
        <v>34</v>
      </c>
      <c r="K28">
        <v>52</v>
      </c>
      <c r="L28">
        <v>45.3956880000095</v>
      </c>
      <c r="M28" s="34">
        <v>114.14699409000001</v>
      </c>
      <c r="N28" s="53">
        <v>114</v>
      </c>
      <c r="O28">
        <v>8</v>
      </c>
      <c r="P28">
        <v>49.178724000024658</v>
      </c>
      <c r="Q28" s="1">
        <v>541.00581619000002</v>
      </c>
      <c r="R28" s="1">
        <v>1.77772E-3</v>
      </c>
      <c r="S28" s="1">
        <v>2.4578399999999998E-3</v>
      </c>
      <c r="T28" s="1">
        <v>6.1661599999999995E-3</v>
      </c>
      <c r="U28" s="4">
        <v>1.3</v>
      </c>
      <c r="V28" s="4">
        <v>1.67</v>
      </c>
      <c r="W28" s="4">
        <v>4.3899999999999997</v>
      </c>
      <c r="X28" s="4">
        <v>-8.49</v>
      </c>
      <c r="Y28" s="4">
        <v>-14.33</v>
      </c>
      <c r="Z28" s="4">
        <v>-0.63</v>
      </c>
      <c r="AA28" s="4">
        <v>7.0000000000000007E-2</v>
      </c>
      <c r="AB28" s="4">
        <v>0.09</v>
      </c>
      <c r="AC28" s="25">
        <v>0.21</v>
      </c>
      <c r="AD28" s="17">
        <v>-2142976.287</v>
      </c>
      <c r="AE28">
        <v>-4780164.5190000003</v>
      </c>
      <c r="AF28">
        <v>3627197.5040000002</v>
      </c>
      <c r="AG28">
        <v>34.879273952399998</v>
      </c>
      <c r="AH28">
        <v>34</v>
      </c>
      <c r="AI28">
        <v>52</v>
      </c>
      <c r="AJ28">
        <v>45.386228639994215</v>
      </c>
      <c r="AK28" s="78">
        <v>114.1469783023</v>
      </c>
      <c r="AL28" s="43">
        <v>114</v>
      </c>
      <c r="AM28">
        <v>8</v>
      </c>
      <c r="AN28">
        <v>49.12188827999671</v>
      </c>
      <c r="AO28" s="3">
        <v>541.77800000000002</v>
      </c>
      <c r="AP28" s="4">
        <v>1.76</v>
      </c>
      <c r="AQ28" s="4">
        <v>-0.35</v>
      </c>
      <c r="AR28" s="25">
        <v>-1.5</v>
      </c>
      <c r="AS28" s="3" t="e">
        <v>#N/A</v>
      </c>
      <c r="AT28" s="3" t="e">
        <v>#N/A</v>
      </c>
      <c r="AU28" s="3" t="e">
        <v>#N/A</v>
      </c>
      <c r="AV28" s="5">
        <v>40948</v>
      </c>
      <c r="AW28" s="5">
        <v>45794</v>
      </c>
      <c r="AX28" s="6" t="s">
        <v>2112</v>
      </c>
      <c r="AY28" s="17">
        <v>-29.794</v>
      </c>
      <c r="AZ28" s="3">
        <v>3.2800000000000003E-2</v>
      </c>
      <c r="BA28" s="3">
        <v>571.572</v>
      </c>
      <c r="BB28" s="28">
        <v>3.3000000000000002E-2</v>
      </c>
      <c r="BC28" t="s">
        <v>40</v>
      </c>
      <c r="BD28" t="s">
        <v>40</v>
      </c>
      <c r="BE28" t="s">
        <v>80</v>
      </c>
      <c r="BF28" t="str">
        <f t="shared" si="0"/>
        <v>Yucca</v>
      </c>
    </row>
    <row r="29" spans="1:58" ht="18.75" x14ac:dyDescent="0.3">
      <c r="A29" t="s">
        <v>85</v>
      </c>
      <c r="B29" t="s">
        <v>86</v>
      </c>
      <c r="C29" s="24">
        <v>-2414475.1905709999</v>
      </c>
      <c r="D29" s="1">
        <v>-4715535.2324639997</v>
      </c>
      <c r="E29" s="1">
        <v>3540803.3101639999</v>
      </c>
      <c r="F29" s="1">
        <v>3.4358800000000001E-3</v>
      </c>
      <c r="G29" s="1">
        <v>6.2955199999999998E-3</v>
      </c>
      <c r="H29" s="1">
        <v>4.90392E-3</v>
      </c>
      <c r="I29" s="2">
        <v>33.93527503</v>
      </c>
      <c r="J29">
        <v>33</v>
      </c>
      <c r="K29">
        <v>56</v>
      </c>
      <c r="L29">
        <v>6.9900719999958483</v>
      </c>
      <c r="M29" s="34">
        <v>117.11361272000001</v>
      </c>
      <c r="N29" s="53">
        <v>117</v>
      </c>
      <c r="O29">
        <v>6</v>
      </c>
      <c r="P29">
        <v>49.005792000021984</v>
      </c>
      <c r="Q29" s="1">
        <v>557.11734727999999</v>
      </c>
      <c r="R29" s="1">
        <v>1.7267599999999999E-3</v>
      </c>
      <c r="S29" s="1">
        <v>1.3876799999999999E-3</v>
      </c>
      <c r="T29" s="1">
        <v>8.4005599999999996E-3</v>
      </c>
      <c r="U29" s="4">
        <v>1.1000000000000001</v>
      </c>
      <c r="V29" s="4">
        <v>1.0900000000000001</v>
      </c>
      <c r="W29" s="4">
        <v>4.4800000000000004</v>
      </c>
      <c r="X29" s="4">
        <v>10.99</v>
      </c>
      <c r="Y29" s="4">
        <v>-28.83</v>
      </c>
      <c r="Z29" s="4">
        <v>-3.98</v>
      </c>
      <c r="AA29" s="4">
        <v>0.45</v>
      </c>
      <c r="AB29" s="4">
        <v>0.35</v>
      </c>
      <c r="AC29" s="25">
        <v>2.25</v>
      </c>
      <c r="AD29" s="17">
        <v>-2414474.202</v>
      </c>
      <c r="AE29">
        <v>-4715536.551</v>
      </c>
      <c r="AF29">
        <v>3540803.5189999999</v>
      </c>
      <c r="AG29">
        <v>33.935272944099999</v>
      </c>
      <c r="AH29">
        <v>33</v>
      </c>
      <c r="AI29">
        <v>56</v>
      </c>
      <c r="AJ29">
        <v>6.9825987599978134</v>
      </c>
      <c r="AK29" s="78">
        <v>117.1135967039</v>
      </c>
      <c r="AL29" s="43">
        <v>117</v>
      </c>
      <c r="AM29">
        <v>6</v>
      </c>
      <c r="AN29">
        <v>48.948134040002742</v>
      </c>
      <c r="AO29" s="3">
        <v>557.83399999999995</v>
      </c>
      <c r="AP29" s="4">
        <v>22.31</v>
      </c>
      <c r="AQ29" s="4">
        <v>-15.44</v>
      </c>
      <c r="AR29" s="25">
        <v>-4.87</v>
      </c>
      <c r="AS29" s="3" t="e">
        <v>#N/A</v>
      </c>
      <c r="AT29" s="3" t="e">
        <v>#N/A</v>
      </c>
      <c r="AU29" s="3" t="e">
        <v>#N/A</v>
      </c>
      <c r="AV29" s="5">
        <v>44978</v>
      </c>
      <c r="AW29" s="5">
        <v>45794</v>
      </c>
      <c r="AX29" s="6" t="s">
        <v>2112</v>
      </c>
      <c r="AY29" s="17">
        <v>-32.502000000000002</v>
      </c>
      <c r="AZ29" s="3">
        <v>3.4299999999999997E-2</v>
      </c>
      <c r="BA29" s="3">
        <v>590.3359999999999</v>
      </c>
      <c r="BB29" s="28">
        <v>3.5000000000000003E-2</v>
      </c>
      <c r="BC29" t="s">
        <v>40</v>
      </c>
      <c r="BD29" t="s">
        <v>40</v>
      </c>
      <c r="BE29" t="s">
        <v>85</v>
      </c>
      <c r="BF29" t="str">
        <f t="shared" si="0"/>
        <v>HWY 60 E/O Gilman Springs Interchange</v>
      </c>
    </row>
    <row r="30" spans="1:58" ht="18.75" x14ac:dyDescent="0.3">
      <c r="A30" t="s">
        <v>87</v>
      </c>
      <c r="B30" t="s">
        <v>88</v>
      </c>
      <c r="C30" s="24">
        <v>-2440377.375025</v>
      </c>
      <c r="D30" s="1">
        <v>-4420481.4205250004</v>
      </c>
      <c r="E30" s="1">
        <v>3888158.1601010002</v>
      </c>
      <c r="F30" s="1">
        <v>8.7416000000000004E-3</v>
      </c>
      <c r="G30" s="1">
        <v>1.51802E-2</v>
      </c>
      <c r="H30" s="1">
        <v>1.7508679999999999E-2</v>
      </c>
      <c r="I30" s="2">
        <v>37.783427230000001</v>
      </c>
      <c r="J30">
        <v>37</v>
      </c>
      <c r="K30">
        <v>47</v>
      </c>
      <c r="L30">
        <v>0.33802800000330535</v>
      </c>
      <c r="M30" s="34">
        <v>118.90139602000001</v>
      </c>
      <c r="N30" s="53">
        <v>118</v>
      </c>
      <c r="O30">
        <v>54</v>
      </c>
      <c r="P30">
        <v>5.0256720000254518</v>
      </c>
      <c r="Q30" s="1">
        <v>2749.5854436300001</v>
      </c>
      <c r="R30" s="1">
        <v>1.7873240000000002E-2</v>
      </c>
      <c r="S30" s="1">
        <v>2.9811600000000001E-3</v>
      </c>
      <c r="T30" s="1">
        <v>1.688344E-2</v>
      </c>
      <c r="U30" s="4">
        <v>10.24</v>
      </c>
      <c r="V30" s="4">
        <v>2.4500000000000002</v>
      </c>
      <c r="W30" s="4">
        <v>10.16</v>
      </c>
      <c r="X30" s="4">
        <v>-0.32</v>
      </c>
      <c r="Y30" s="4">
        <v>-19.600000000000001</v>
      </c>
      <c r="Z30" s="4">
        <v>3.11</v>
      </c>
      <c r="AA30" s="4">
        <v>0.36</v>
      </c>
      <c r="AB30" s="4">
        <v>0.06</v>
      </c>
      <c r="AC30" s="25">
        <v>0.34</v>
      </c>
      <c r="AD30" s="17">
        <v>-2440376.352</v>
      </c>
      <c r="AE30">
        <v>-4420482.6919999998</v>
      </c>
      <c r="AF30">
        <v>3888158.3309999998</v>
      </c>
      <c r="AG30">
        <v>37.783425031500002</v>
      </c>
      <c r="AH30">
        <v>37</v>
      </c>
      <c r="AI30">
        <v>47</v>
      </c>
      <c r="AJ30">
        <v>0.33011340000712153</v>
      </c>
      <c r="AK30" s="78">
        <v>118.9013788881</v>
      </c>
      <c r="AL30" s="43">
        <v>118</v>
      </c>
      <c r="AM30">
        <v>54</v>
      </c>
      <c r="AN30">
        <v>4.9639971599935961</v>
      </c>
      <c r="AO30" s="3">
        <v>2750.1790000000001</v>
      </c>
      <c r="AP30" s="4">
        <v>11.67</v>
      </c>
      <c r="AQ30" s="4">
        <v>-5.43</v>
      </c>
      <c r="AR30" s="25">
        <v>2.12</v>
      </c>
      <c r="AS30" s="3">
        <v>0.10320726720788234</v>
      </c>
      <c r="AT30" s="3">
        <v>102.18390347394609</v>
      </c>
      <c r="AU30" s="3">
        <v>14.4979264319851</v>
      </c>
      <c r="AV30" s="5">
        <v>36404</v>
      </c>
      <c r="AW30" s="5">
        <v>45794</v>
      </c>
      <c r="AX30" s="6" t="s">
        <v>2112</v>
      </c>
      <c r="AY30" s="17">
        <v>-24.593</v>
      </c>
      <c r="AZ30" s="3">
        <v>5.04E-2</v>
      </c>
      <c r="BA30" s="3">
        <v>2774.7719999999999</v>
      </c>
      <c r="BB30" s="28">
        <v>5.2999999999999999E-2</v>
      </c>
      <c r="BC30" t="s">
        <v>89</v>
      </c>
      <c r="BD30" t="s">
        <v>90</v>
      </c>
      <c r="BE30" t="s">
        <v>87</v>
      </c>
      <c r="BF30" t="str">
        <f t="shared" si="0"/>
        <v>Bald Mountain</v>
      </c>
    </row>
    <row r="31" spans="1:58" ht="18.75" x14ac:dyDescent="0.3">
      <c r="A31" t="s">
        <v>91</v>
      </c>
      <c r="B31" t="s">
        <v>92</v>
      </c>
      <c r="C31" s="24">
        <v>-2584163.569993</v>
      </c>
      <c r="D31" s="1">
        <v>-4656252.2709860001</v>
      </c>
      <c r="E31" s="1">
        <v>3498534.5512310001</v>
      </c>
      <c r="F31" s="1">
        <v>3.54368E-3</v>
      </c>
      <c r="G31" s="1">
        <v>4.7569199999999996E-3</v>
      </c>
      <c r="H31" s="1">
        <v>3.8514E-3</v>
      </c>
      <c r="I31" s="2">
        <v>33.480455130000003</v>
      </c>
      <c r="J31">
        <v>33</v>
      </c>
      <c r="K31">
        <v>28</v>
      </c>
      <c r="L31">
        <v>49.638468000010221</v>
      </c>
      <c r="M31" s="34">
        <v>119.02974372</v>
      </c>
      <c r="N31" s="53">
        <v>119</v>
      </c>
      <c r="O31">
        <v>1</v>
      </c>
      <c r="P31">
        <v>47.077391999996507</v>
      </c>
      <c r="Q31" s="1">
        <v>14.77748624</v>
      </c>
      <c r="R31" s="1">
        <v>2.2971200000000002E-3</v>
      </c>
      <c r="S31" s="1">
        <v>2.8400399999999998E-3</v>
      </c>
      <c r="T31" s="1">
        <v>6.0544400000000003E-3</v>
      </c>
      <c r="U31" s="4">
        <v>1.42</v>
      </c>
      <c r="V31" s="4">
        <v>1.85</v>
      </c>
      <c r="W31" s="4">
        <v>4.49</v>
      </c>
      <c r="X31" s="4">
        <v>22.84</v>
      </c>
      <c r="Y31" s="4">
        <v>-41.37</v>
      </c>
      <c r="Z31" s="4">
        <v>-0.61</v>
      </c>
      <c r="AA31" s="4">
        <v>0.05</v>
      </c>
      <c r="AB31" s="4">
        <v>0.06</v>
      </c>
      <c r="AC31" s="25">
        <v>0.13</v>
      </c>
      <c r="AD31" s="17">
        <v>-2584162.5809999998</v>
      </c>
      <c r="AE31">
        <v>-4656253.5870000003</v>
      </c>
      <c r="AF31">
        <v>3498534.7620000001</v>
      </c>
      <c r="AG31">
        <v>33.480453379700002</v>
      </c>
      <c r="AH31">
        <v>33</v>
      </c>
      <c r="AI31">
        <v>28</v>
      </c>
      <c r="AJ31">
        <v>49.632166920006853</v>
      </c>
      <c r="AK31" s="78">
        <v>119.0297275424</v>
      </c>
      <c r="AL31" s="43">
        <v>119</v>
      </c>
      <c r="AM31">
        <v>1</v>
      </c>
      <c r="AN31">
        <v>47.019152639986714</v>
      </c>
      <c r="AO31" s="3">
        <v>15.454000000000001</v>
      </c>
      <c r="AP31" s="4">
        <v>34.840000000000003</v>
      </c>
      <c r="AQ31" s="4">
        <v>-28.33</v>
      </c>
      <c r="AR31" s="25">
        <v>-1.52</v>
      </c>
      <c r="AS31" s="3">
        <v>0.33858235299394651</v>
      </c>
      <c r="AT31" s="3">
        <v>338.15116945429816</v>
      </c>
      <c r="AU31" s="3">
        <v>-17.082054814641701</v>
      </c>
      <c r="AV31" s="5">
        <v>37375</v>
      </c>
      <c r="AW31" s="5">
        <v>45794</v>
      </c>
      <c r="AX31" s="6" t="s">
        <v>2112</v>
      </c>
      <c r="AY31" s="17">
        <v>-36.936</v>
      </c>
      <c r="AZ31" s="3">
        <v>6.5500000000000003E-2</v>
      </c>
      <c r="BA31" s="3">
        <v>52.39</v>
      </c>
      <c r="BB31" s="28">
        <v>6.6000000000000003E-2</v>
      </c>
      <c r="BC31" t="s">
        <v>40</v>
      </c>
      <c r="BD31" t="s">
        <v>40</v>
      </c>
      <c r="BE31" t="s">
        <v>91</v>
      </c>
      <c r="BF31" t="str">
        <f t="shared" si="0"/>
        <v>BAR1_SCGN_CS2002</v>
      </c>
    </row>
    <row r="32" spans="1:58" ht="18.75" x14ac:dyDescent="0.3">
      <c r="A32" t="s">
        <v>95</v>
      </c>
      <c r="B32" t="s">
        <v>96</v>
      </c>
      <c r="C32" s="24">
        <v>-2627052.3624280002</v>
      </c>
      <c r="D32" s="1">
        <v>-4553579.152311</v>
      </c>
      <c r="E32" s="1">
        <v>3599919.5351229999</v>
      </c>
      <c r="F32" s="1">
        <v>6.8384399999999994E-3</v>
      </c>
      <c r="G32" s="1">
        <v>6.1857600000000002E-3</v>
      </c>
      <c r="H32" s="1">
        <v>4.6922399999999994E-3</v>
      </c>
      <c r="I32" s="2">
        <v>34.582201320000003</v>
      </c>
      <c r="J32">
        <v>34</v>
      </c>
      <c r="K32">
        <v>34</v>
      </c>
      <c r="L32">
        <v>55.924752000010471</v>
      </c>
      <c r="M32" s="34">
        <v>119.98152105</v>
      </c>
      <c r="N32" s="53">
        <v>119</v>
      </c>
      <c r="O32">
        <v>58</v>
      </c>
      <c r="P32">
        <v>53.475779999992028</v>
      </c>
      <c r="Q32" s="1">
        <v>204.87086930000001</v>
      </c>
      <c r="R32" s="1">
        <v>3.3378800000000001E-3</v>
      </c>
      <c r="S32" s="1">
        <v>7.1422400000000002E-3</v>
      </c>
      <c r="T32" s="1">
        <v>6.6992800000000002E-3</v>
      </c>
      <c r="U32" s="4">
        <v>2.4</v>
      </c>
      <c r="V32" s="4">
        <v>4.3600000000000003</v>
      </c>
      <c r="W32" s="4">
        <v>5.26</v>
      </c>
      <c r="X32" s="4">
        <v>20.149999999999999</v>
      </c>
      <c r="Y32" s="4">
        <v>-41.84</v>
      </c>
      <c r="Z32" s="4">
        <v>0.05</v>
      </c>
      <c r="AA32" s="4">
        <v>7.0000000000000007E-2</v>
      </c>
      <c r="AB32" s="4">
        <v>0.15</v>
      </c>
      <c r="AC32" s="25">
        <v>0.14000000000000001</v>
      </c>
      <c r="AD32" s="17">
        <v>-2627051.3620000002</v>
      </c>
      <c r="AE32">
        <v>-4553580.4529999997</v>
      </c>
      <c r="AF32">
        <v>3599919.7349999999</v>
      </c>
      <c r="AG32">
        <v>34.582199593399999</v>
      </c>
      <c r="AH32">
        <v>34</v>
      </c>
      <c r="AI32">
        <v>34</v>
      </c>
      <c r="AJ32">
        <v>55.918536239994978</v>
      </c>
      <c r="AK32" s="78">
        <v>119.9815045256</v>
      </c>
      <c r="AL32" s="43">
        <v>119</v>
      </c>
      <c r="AM32">
        <v>58</v>
      </c>
      <c r="AN32">
        <v>53.416292160006833</v>
      </c>
      <c r="AO32" s="3">
        <v>205.5</v>
      </c>
      <c r="AP32" s="4">
        <v>32.49</v>
      </c>
      <c r="AQ32" s="4">
        <v>-28.63</v>
      </c>
      <c r="AR32" s="25">
        <v>-0.9</v>
      </c>
      <c r="AS32" s="3">
        <v>0.32930554188539779</v>
      </c>
      <c r="AT32" s="3">
        <v>329.25973091021001</v>
      </c>
      <c r="AU32" s="3">
        <v>-5.49268613115966</v>
      </c>
      <c r="AV32" s="5">
        <v>36786</v>
      </c>
      <c r="AW32" s="5">
        <v>45794</v>
      </c>
      <c r="AX32" s="6" t="s">
        <v>2112</v>
      </c>
      <c r="AY32" s="17">
        <v>-35.183999999999997</v>
      </c>
      <c r="AZ32" s="3">
        <v>5.0299999999999997E-2</v>
      </c>
      <c r="BA32" s="3">
        <v>240.684</v>
      </c>
      <c r="BB32" s="28">
        <v>5.0999999999999997E-2</v>
      </c>
      <c r="BC32" t="s">
        <v>40</v>
      </c>
      <c r="BD32" t="s">
        <v>40</v>
      </c>
      <c r="BE32" t="s">
        <v>95</v>
      </c>
      <c r="BF32" t="str">
        <f t="shared" si="0"/>
        <v>BBDM_SCGN_CS2000</v>
      </c>
    </row>
    <row r="33" spans="1:58" ht="18.75" x14ac:dyDescent="0.3">
      <c r="A33" t="s">
        <v>97</v>
      </c>
      <c r="B33" t="s">
        <v>98</v>
      </c>
      <c r="C33" s="24">
        <v>-2386884.3048780002</v>
      </c>
      <c r="D33" s="1">
        <v>-4708013.8518700004</v>
      </c>
      <c r="E33" s="1">
        <v>3571866.7881709998</v>
      </c>
      <c r="F33" s="1">
        <v>3.6965600000000002E-3</v>
      </c>
      <c r="G33" s="1">
        <v>5.6448000000000002E-3</v>
      </c>
      <c r="H33" s="1">
        <v>4.6569599999999999E-3</v>
      </c>
      <c r="I33" s="2">
        <v>34.264279389999999</v>
      </c>
      <c r="J33">
        <v>34</v>
      </c>
      <c r="K33">
        <v>15</v>
      </c>
      <c r="L33">
        <v>51.405803999995214</v>
      </c>
      <c r="M33" s="34">
        <v>116.88424623</v>
      </c>
      <c r="N33" s="53">
        <v>116</v>
      </c>
      <c r="O33">
        <v>53</v>
      </c>
      <c r="P33">
        <v>3.2864280000080726</v>
      </c>
      <c r="Q33" s="1">
        <v>2051.0630146600001</v>
      </c>
      <c r="R33" s="1">
        <v>2.7244000000000001E-3</v>
      </c>
      <c r="S33" s="1">
        <v>2.7145999999999997E-3</v>
      </c>
      <c r="T33" s="1">
        <v>7.2402399999999993E-3</v>
      </c>
      <c r="U33" s="4">
        <v>1.78</v>
      </c>
      <c r="V33" s="4">
        <v>1.73</v>
      </c>
      <c r="W33" s="4">
        <v>5.03</v>
      </c>
      <c r="X33" s="4">
        <v>4.4800000000000004</v>
      </c>
      <c r="Y33" s="4">
        <v>-23.94</v>
      </c>
      <c r="Z33" s="4">
        <v>0.56999999999999995</v>
      </c>
      <c r="AA33" s="4">
        <v>0.05</v>
      </c>
      <c r="AB33" s="4">
        <v>0.05</v>
      </c>
      <c r="AC33" s="25">
        <v>0.13</v>
      </c>
      <c r="AD33" s="17">
        <v>-2386883.3139999998</v>
      </c>
      <c r="AE33">
        <v>-4708015.1679999996</v>
      </c>
      <c r="AF33">
        <v>3571866.9950000001</v>
      </c>
      <c r="AG33">
        <v>34.264277245700001</v>
      </c>
      <c r="AH33">
        <v>34</v>
      </c>
      <c r="AI33">
        <v>15</v>
      </c>
      <c r="AJ33">
        <v>51.398084520002385</v>
      </c>
      <c r="AK33" s="78">
        <v>116.8842301805</v>
      </c>
      <c r="AL33" s="43">
        <v>116</v>
      </c>
      <c r="AM33">
        <v>53</v>
      </c>
      <c r="AN33">
        <v>3.2286497999916719</v>
      </c>
      <c r="AO33" s="3">
        <v>2051.779</v>
      </c>
      <c r="AP33" s="4">
        <v>15.72</v>
      </c>
      <c r="AQ33" s="4">
        <v>-10.43</v>
      </c>
      <c r="AR33" s="25">
        <v>-0.33</v>
      </c>
      <c r="AS33" s="3">
        <v>0.14212578994207475</v>
      </c>
      <c r="AT33" s="3">
        <v>141.97373009986228</v>
      </c>
      <c r="AU33" s="3">
        <v>-6.5726677636546702</v>
      </c>
      <c r="AV33" s="5">
        <v>36091</v>
      </c>
      <c r="AW33" s="5">
        <v>45794</v>
      </c>
      <c r="AX33" s="6" t="s">
        <v>2112</v>
      </c>
      <c r="AY33" s="17">
        <v>-29.88</v>
      </c>
      <c r="AZ33" s="3">
        <v>5.0200000000000002E-2</v>
      </c>
      <c r="BA33" s="3">
        <v>2081.6590000000001</v>
      </c>
      <c r="BB33" s="28">
        <v>5.0999999999999997E-2</v>
      </c>
      <c r="BC33" t="s">
        <v>40</v>
      </c>
      <c r="BD33" t="s">
        <v>40</v>
      </c>
      <c r="BE33" t="s">
        <v>97</v>
      </c>
      <c r="BF33" t="str">
        <f t="shared" si="0"/>
        <v>BBRY_SCGN_CS1998</v>
      </c>
    </row>
    <row r="34" spans="1:58" ht="18.75" x14ac:dyDescent="0.3">
      <c r="A34" t="s">
        <v>100</v>
      </c>
      <c r="B34" t="s">
        <v>101</v>
      </c>
      <c r="C34" s="24">
        <v>-2708381.4325779998</v>
      </c>
      <c r="D34" s="1">
        <v>-4002879.1992500001</v>
      </c>
      <c r="E34" s="1">
        <v>4148018.0697030001</v>
      </c>
      <c r="F34" s="1">
        <v>3.1752E-3</v>
      </c>
      <c r="G34" s="1">
        <v>4.2982799999999998E-3</v>
      </c>
      <c r="H34" s="1">
        <v>4.42764E-3</v>
      </c>
      <c r="I34" s="2">
        <v>40.828498959999997</v>
      </c>
      <c r="J34">
        <v>40</v>
      </c>
      <c r="K34">
        <v>49</v>
      </c>
      <c r="L34">
        <v>42.596255999990831</v>
      </c>
      <c r="M34" s="34">
        <v>124.0826095</v>
      </c>
      <c r="N34" s="53">
        <v>124</v>
      </c>
      <c r="O34">
        <v>4</v>
      </c>
      <c r="P34">
        <v>57.394200000013598</v>
      </c>
      <c r="Q34" s="1">
        <v>-19.23131042</v>
      </c>
      <c r="R34" s="1">
        <v>1.4268799999999999E-3</v>
      </c>
      <c r="S34" s="1">
        <v>1.72872E-3</v>
      </c>
      <c r="T34" s="1">
        <v>6.5659999999999998E-3</v>
      </c>
      <c r="U34" s="4">
        <v>0.99</v>
      </c>
      <c r="V34" s="4">
        <v>1.26</v>
      </c>
      <c r="W34" s="4">
        <v>4.75</v>
      </c>
      <c r="X34" s="4">
        <v>4.8600000000000003</v>
      </c>
      <c r="Y34" s="4">
        <v>-12.49</v>
      </c>
      <c r="Z34" s="4">
        <v>-4.99</v>
      </c>
      <c r="AA34" s="4">
        <v>0.19</v>
      </c>
      <c r="AB34" s="4">
        <v>0.25</v>
      </c>
      <c r="AC34" s="25">
        <v>1.03</v>
      </c>
      <c r="AD34" s="17">
        <v>-2708380.3739999998</v>
      </c>
      <c r="AE34">
        <v>-4002880.423</v>
      </c>
      <c r="AF34">
        <v>4148018.199</v>
      </c>
      <c r="AG34">
        <v>40.828497368199997</v>
      </c>
      <c r="AH34">
        <v>40</v>
      </c>
      <c r="AI34">
        <v>49</v>
      </c>
      <c r="AJ34">
        <v>42.59052551998991</v>
      </c>
      <c r="AK34" s="78">
        <v>124.0825909787</v>
      </c>
      <c r="AL34" s="43">
        <v>124</v>
      </c>
      <c r="AM34">
        <v>4</v>
      </c>
      <c r="AN34">
        <v>57.32752331998995</v>
      </c>
      <c r="AO34" s="3">
        <v>-18.829000000000001</v>
      </c>
      <c r="AP34" s="4">
        <v>18.649999999999999</v>
      </c>
      <c r="AQ34" s="4">
        <v>1.62</v>
      </c>
      <c r="AR34" s="25">
        <v>-6.11</v>
      </c>
      <c r="AS34" s="3" t="e">
        <v>#N/A</v>
      </c>
      <c r="AT34" s="3" t="e">
        <v>#N/A</v>
      </c>
      <c r="AU34" s="3" t="e">
        <v>#N/A</v>
      </c>
      <c r="AV34" s="5">
        <v>44487</v>
      </c>
      <c r="AW34" s="5">
        <v>45794</v>
      </c>
      <c r="AX34" s="6" t="s">
        <v>2112</v>
      </c>
      <c r="AY34" s="17">
        <v>-30.276</v>
      </c>
      <c r="AZ34" s="3">
        <v>3.39E-2</v>
      </c>
      <c r="BA34" s="3">
        <v>11.446999999999999</v>
      </c>
      <c r="BB34" s="28">
        <v>3.5000000000000003E-2</v>
      </c>
      <c r="BC34" t="s">
        <v>40</v>
      </c>
      <c r="BD34" t="s">
        <v>40</v>
      </c>
      <c r="BE34" t="s">
        <v>100</v>
      </c>
      <c r="BF34" t="str">
        <f t="shared" si="0"/>
        <v>Eureka Maintenance Station</v>
      </c>
    </row>
    <row r="35" spans="1:58" ht="18.75" x14ac:dyDescent="0.3">
      <c r="A35" t="s">
        <v>102</v>
      </c>
      <c r="B35" t="s">
        <v>103</v>
      </c>
      <c r="C35" s="24">
        <v>-2571120.9868930001</v>
      </c>
      <c r="D35" s="1">
        <v>-4561914.4610000001</v>
      </c>
      <c r="E35" s="1">
        <v>3631398.3882459998</v>
      </c>
      <c r="F35" s="1">
        <v>3.48096E-3</v>
      </c>
      <c r="G35" s="1">
        <v>5.0038800000000005E-3</v>
      </c>
      <c r="H35" s="1">
        <v>4.1532399999999999E-3</v>
      </c>
      <c r="I35" s="2">
        <v>34.920463339999998</v>
      </c>
      <c r="J35">
        <v>34</v>
      </c>
      <c r="K35">
        <v>55</v>
      </c>
      <c r="L35">
        <v>13.668023999991874</v>
      </c>
      <c r="M35" s="34">
        <v>119.40585566</v>
      </c>
      <c r="N35" s="53">
        <v>119</v>
      </c>
      <c r="O35">
        <v>24</v>
      </c>
      <c r="P35">
        <v>21.080376000001024</v>
      </c>
      <c r="Q35" s="1">
        <v>1332.91202933</v>
      </c>
      <c r="R35" s="1">
        <v>2.0305599999999998E-3</v>
      </c>
      <c r="S35" s="1">
        <v>2.4715599999999998E-3</v>
      </c>
      <c r="T35" s="1">
        <v>6.6463599999999996E-3</v>
      </c>
      <c r="U35" s="4">
        <v>1.26</v>
      </c>
      <c r="V35" s="4">
        <v>1.52</v>
      </c>
      <c r="W35" s="4">
        <v>4.4000000000000004</v>
      </c>
      <c r="X35" s="4">
        <v>10.029999999999999</v>
      </c>
      <c r="Y35" s="4">
        <v>-33.799999999999997</v>
      </c>
      <c r="Z35" s="4">
        <v>0</v>
      </c>
      <c r="AA35" s="4">
        <v>0.04</v>
      </c>
      <c r="AB35" s="4">
        <v>0.05</v>
      </c>
      <c r="AC35" s="25">
        <v>0.14000000000000001</v>
      </c>
      <c r="AD35" s="17">
        <v>-2571119.986</v>
      </c>
      <c r="AE35">
        <v>-4561915.76</v>
      </c>
      <c r="AF35">
        <v>3631398.5860000001</v>
      </c>
      <c r="AG35">
        <v>34.920461496400002</v>
      </c>
      <c r="AH35">
        <v>34</v>
      </c>
      <c r="AI35">
        <v>55</v>
      </c>
      <c r="AJ35">
        <v>13.661387040005479</v>
      </c>
      <c r="AK35" s="78">
        <v>119.4058391361</v>
      </c>
      <c r="AL35" s="43">
        <v>119</v>
      </c>
      <c r="AM35">
        <v>24</v>
      </c>
      <c r="AN35">
        <v>21.020889959996794</v>
      </c>
      <c r="AO35" s="3">
        <v>1333.55</v>
      </c>
      <c r="AP35" s="4">
        <v>22.17</v>
      </c>
      <c r="AQ35" s="4">
        <v>-20.43</v>
      </c>
      <c r="AR35" s="25">
        <v>-0.94</v>
      </c>
      <c r="AS35" s="3">
        <v>0.230408572348685</v>
      </c>
      <c r="AT35" s="3">
        <v>230.26537106246883</v>
      </c>
      <c r="AU35" s="3">
        <v>-8.1221234577638999</v>
      </c>
      <c r="AV35" s="5">
        <v>36832</v>
      </c>
      <c r="AW35" s="5">
        <v>45794</v>
      </c>
      <c r="AX35" s="6" t="s">
        <v>2112</v>
      </c>
      <c r="AY35" s="17">
        <v>-32.673999999999999</v>
      </c>
      <c r="AZ35" s="3">
        <v>3.73E-2</v>
      </c>
      <c r="BA35" s="3">
        <v>1366.2239999999999</v>
      </c>
      <c r="BB35" s="28">
        <v>3.7999999999999999E-2</v>
      </c>
      <c r="BC35" t="s">
        <v>40</v>
      </c>
      <c r="BD35" t="s">
        <v>40</v>
      </c>
      <c r="BE35" t="s">
        <v>102</v>
      </c>
      <c r="BF35" t="str">
        <f t="shared" si="0"/>
        <v>Bitter Creek Wildlife Refuge</v>
      </c>
    </row>
    <row r="36" spans="1:58" ht="18.75" x14ac:dyDescent="0.3">
      <c r="A36" t="s">
        <v>106</v>
      </c>
      <c r="B36" t="s">
        <v>107</v>
      </c>
      <c r="C36" s="24">
        <v>-2320746.454068</v>
      </c>
      <c r="D36" s="1">
        <v>-4758616.0286079999</v>
      </c>
      <c r="E36" s="1">
        <v>3547263.7340139998</v>
      </c>
      <c r="F36" s="1">
        <v>2.9164799999999999E-3</v>
      </c>
      <c r="G36" s="1">
        <v>4.33944E-3</v>
      </c>
      <c r="H36" s="1">
        <v>3.3378800000000001E-3</v>
      </c>
      <c r="I36" s="2">
        <v>34.000533240000003</v>
      </c>
      <c r="J36">
        <v>34</v>
      </c>
      <c r="K36">
        <v>0</v>
      </c>
      <c r="L36">
        <v>1.9196640000103571</v>
      </c>
      <c r="M36" s="34">
        <v>115.99819413</v>
      </c>
      <c r="N36" s="53">
        <v>115</v>
      </c>
      <c r="O36">
        <v>59</v>
      </c>
      <c r="P36">
        <v>53.498868000006041</v>
      </c>
      <c r="Q36" s="1">
        <v>1373.6289036999999</v>
      </c>
      <c r="R36" s="1">
        <v>1.4327599999999999E-3</v>
      </c>
      <c r="S36" s="1">
        <v>2.2971200000000002E-3</v>
      </c>
      <c r="T36" s="1">
        <v>5.58012E-3</v>
      </c>
      <c r="U36" s="4">
        <v>1.17</v>
      </c>
      <c r="V36" s="4">
        <v>1.58</v>
      </c>
      <c r="W36" s="4">
        <v>4.28</v>
      </c>
      <c r="X36" s="4">
        <v>-4.3099999999999996</v>
      </c>
      <c r="Y36" s="4">
        <v>-17.260000000000002</v>
      </c>
      <c r="Z36" s="4">
        <v>-0.62</v>
      </c>
      <c r="AA36" s="4">
        <v>0.03</v>
      </c>
      <c r="AB36" s="4">
        <v>0.05</v>
      </c>
      <c r="AC36" s="25">
        <v>0.12</v>
      </c>
      <c r="AD36" s="17">
        <v>-2320745.4679999999</v>
      </c>
      <c r="AE36">
        <v>-4758617.3509999998</v>
      </c>
      <c r="AF36">
        <v>3547263.9440000001</v>
      </c>
      <c r="AG36">
        <v>34.000530994899997</v>
      </c>
      <c r="AH36">
        <v>34</v>
      </c>
      <c r="AI36">
        <v>0</v>
      </c>
      <c r="AJ36">
        <v>1.911581639987503</v>
      </c>
      <c r="AK36" s="78">
        <v>115.9981782597</v>
      </c>
      <c r="AL36" s="43">
        <v>115</v>
      </c>
      <c r="AM36">
        <v>59</v>
      </c>
      <c r="AN36">
        <v>53.441734919991859</v>
      </c>
      <c r="AO36" s="3">
        <v>1374.373</v>
      </c>
      <c r="AP36" s="4">
        <v>6.61</v>
      </c>
      <c r="AQ36" s="4">
        <v>-3.72</v>
      </c>
      <c r="AR36" s="25">
        <v>-1.5</v>
      </c>
      <c r="AS36" s="3">
        <v>6.4117548544387684E-2</v>
      </c>
      <c r="AT36" s="3">
        <v>62.314707094044792</v>
      </c>
      <c r="AU36" s="3">
        <v>-15.097591853782401</v>
      </c>
      <c r="AV36" s="5">
        <v>37210</v>
      </c>
      <c r="AW36" s="5">
        <v>45794</v>
      </c>
      <c r="AX36" s="6" t="s">
        <v>2112</v>
      </c>
      <c r="AY36" s="17">
        <v>-31.422999999999998</v>
      </c>
      <c r="AZ36" s="3">
        <v>3.8899999999999997E-2</v>
      </c>
      <c r="BA36" s="3">
        <v>1405.796</v>
      </c>
      <c r="BB36" s="28">
        <v>3.9E-2</v>
      </c>
      <c r="BC36" t="s">
        <v>40</v>
      </c>
      <c r="BD36" t="s">
        <v>40</v>
      </c>
      <c r="BE36" t="s">
        <v>106</v>
      </c>
      <c r="BF36" t="str">
        <f t="shared" si="0"/>
        <v>BEMT_SCGN_CS2001</v>
      </c>
    </row>
    <row r="37" spans="1:58" ht="18.75" x14ac:dyDescent="0.3">
      <c r="A37" t="s">
        <v>108</v>
      </c>
      <c r="B37" t="s">
        <v>109</v>
      </c>
      <c r="C37" s="24">
        <v>-2435855.8821319998</v>
      </c>
      <c r="D37" s="1">
        <v>-4566920.52336</v>
      </c>
      <c r="E37" s="1">
        <v>3718714.7739550001</v>
      </c>
      <c r="F37" s="1">
        <v>6.68164E-3</v>
      </c>
      <c r="G37" s="1">
        <v>6.9736799999999995E-3</v>
      </c>
      <c r="H37" s="1">
        <v>6.4444799999999998E-3</v>
      </c>
      <c r="I37" s="2">
        <v>35.878388039999997</v>
      </c>
      <c r="J37">
        <v>35</v>
      </c>
      <c r="K37">
        <v>52</v>
      </c>
      <c r="L37">
        <v>42.19694399999014</v>
      </c>
      <c r="M37" s="34">
        <v>118.07409792999999</v>
      </c>
      <c r="N37" s="53">
        <v>118</v>
      </c>
      <c r="O37">
        <v>4</v>
      </c>
      <c r="P37">
        <v>26.752547999976741</v>
      </c>
      <c r="Q37" s="1">
        <v>2471.0915736000002</v>
      </c>
      <c r="R37" s="1">
        <v>5.6526399999999996E-3</v>
      </c>
      <c r="S37" s="1">
        <v>6.5620799999999996E-3</v>
      </c>
      <c r="T37" s="1">
        <v>7.732199999999999E-3</v>
      </c>
      <c r="U37" s="4">
        <v>1.33</v>
      </c>
      <c r="V37" s="4">
        <v>2.31</v>
      </c>
      <c r="W37" s="4">
        <v>5.37</v>
      </c>
      <c r="X37" s="4">
        <v>-0.52</v>
      </c>
      <c r="Y37" s="4">
        <v>-21.03</v>
      </c>
      <c r="Z37" s="4">
        <v>0.11</v>
      </c>
      <c r="AA37" s="4">
        <v>0.04</v>
      </c>
      <c r="AB37" s="4">
        <v>0.08</v>
      </c>
      <c r="AC37" s="25">
        <v>0.16</v>
      </c>
      <c r="AD37" s="17">
        <v>-2435854.8760000002</v>
      </c>
      <c r="AE37">
        <v>-4566921.8169999998</v>
      </c>
      <c r="AF37">
        <v>3718714.9640000002</v>
      </c>
      <c r="AG37">
        <v>35.878385899800001</v>
      </c>
      <c r="AH37">
        <v>35</v>
      </c>
      <c r="AI37">
        <v>52</v>
      </c>
      <c r="AJ37">
        <v>42.189239280004927</v>
      </c>
      <c r="AK37" s="78">
        <v>118.0740813635</v>
      </c>
      <c r="AL37" s="43">
        <v>118</v>
      </c>
      <c r="AM37">
        <v>4</v>
      </c>
      <c r="AN37">
        <v>26.692908599998191</v>
      </c>
      <c r="AO37" s="3">
        <v>2471.7449999999999</v>
      </c>
      <c r="AP37" s="4">
        <v>11.16</v>
      </c>
      <c r="AQ37" s="4">
        <v>-7.24</v>
      </c>
      <c r="AR37" s="25">
        <v>-0.84</v>
      </c>
      <c r="AS37" s="3">
        <v>0.20782348265959835</v>
      </c>
      <c r="AT37" s="3">
        <v>205.99692727456684</v>
      </c>
      <c r="AU37" s="3">
        <v>-27.493016448482798</v>
      </c>
      <c r="AV37" s="5">
        <v>36683</v>
      </c>
      <c r="AW37" s="5">
        <v>45794</v>
      </c>
      <c r="AX37" s="6" t="s">
        <v>2112</v>
      </c>
      <c r="AY37" s="17">
        <v>-28.189</v>
      </c>
      <c r="AZ37" s="3">
        <v>4.9200000000000001E-2</v>
      </c>
      <c r="BA37" s="3">
        <v>2499.9339999999997</v>
      </c>
      <c r="BB37" s="28">
        <v>0.05</v>
      </c>
      <c r="BC37" t="s">
        <v>40</v>
      </c>
      <c r="BD37" t="s">
        <v>40</v>
      </c>
      <c r="BE37" t="s">
        <v>108</v>
      </c>
      <c r="BF37" t="str">
        <f t="shared" si="0"/>
        <v>BEPK_SCGN_CS2000</v>
      </c>
    </row>
    <row r="38" spans="1:58" ht="18.75" x14ac:dyDescent="0.3">
      <c r="A38" t="s">
        <v>110</v>
      </c>
      <c r="B38" t="s">
        <v>111</v>
      </c>
      <c r="C38" s="24">
        <v>-2526595.0088940002</v>
      </c>
      <c r="D38" s="1">
        <v>-4549604.890443</v>
      </c>
      <c r="E38" s="1">
        <v>3675375.7663019998</v>
      </c>
      <c r="F38" s="1">
        <v>4.1493199999999997E-3</v>
      </c>
      <c r="G38" s="1">
        <v>6.3327599999999998E-3</v>
      </c>
      <c r="H38" s="1">
        <v>5.6683200000000001E-3</v>
      </c>
      <c r="I38" s="2">
        <v>35.413084310000002</v>
      </c>
      <c r="J38">
        <v>35</v>
      </c>
      <c r="K38">
        <v>24</v>
      </c>
      <c r="L38">
        <v>47.10351600000763</v>
      </c>
      <c r="M38" s="34">
        <v>119.0453334</v>
      </c>
      <c r="N38" s="53">
        <v>119</v>
      </c>
      <c r="O38">
        <v>2</v>
      </c>
      <c r="P38">
        <v>43.200240000014674</v>
      </c>
      <c r="Q38" s="1">
        <v>108.22875071999999</v>
      </c>
      <c r="R38" s="1">
        <v>3.67892E-3</v>
      </c>
      <c r="S38" s="1">
        <v>2.6459999999999999E-3</v>
      </c>
      <c r="T38" s="1">
        <v>8.3006E-3</v>
      </c>
      <c r="U38" s="4">
        <v>2.16</v>
      </c>
      <c r="V38" s="4">
        <v>1.75</v>
      </c>
      <c r="W38" s="4">
        <v>5.38</v>
      </c>
      <c r="X38" s="4">
        <v>0.84</v>
      </c>
      <c r="Y38" s="4">
        <v>-25.93</v>
      </c>
      <c r="Z38" s="4">
        <v>-7</v>
      </c>
      <c r="AA38" s="4">
        <v>0.2</v>
      </c>
      <c r="AB38" s="4">
        <v>0.14000000000000001</v>
      </c>
      <c r="AC38" s="25">
        <v>0.45</v>
      </c>
      <c r="AD38" s="17">
        <v>-2526594.0040000002</v>
      </c>
      <c r="AE38">
        <v>-4549606.1859999998</v>
      </c>
      <c r="AF38">
        <v>3675375.9589999998</v>
      </c>
      <c r="AG38">
        <v>35.413082360799997</v>
      </c>
      <c r="AH38">
        <v>35</v>
      </c>
      <c r="AI38">
        <v>24</v>
      </c>
      <c r="AJ38">
        <v>47.096498879989781</v>
      </c>
      <c r="AK38" s="78">
        <v>119.045316808</v>
      </c>
      <c r="AL38" s="43">
        <v>119</v>
      </c>
      <c r="AM38">
        <v>2</v>
      </c>
      <c r="AN38">
        <v>43.140508799983763</v>
      </c>
      <c r="AO38" s="3">
        <v>108.866</v>
      </c>
      <c r="AP38" s="4">
        <v>12.86</v>
      </c>
      <c r="AQ38" s="4">
        <v>-12.38</v>
      </c>
      <c r="AR38" s="25">
        <v>-7.95</v>
      </c>
      <c r="AS38" s="3">
        <v>0.15385827882085928</v>
      </c>
      <c r="AT38" s="3">
        <v>145.00614373047114</v>
      </c>
      <c r="AU38" s="3">
        <v>-51.435282447147799</v>
      </c>
      <c r="AV38" s="5">
        <v>42339</v>
      </c>
      <c r="AW38" s="5">
        <v>45794</v>
      </c>
      <c r="AX38" s="6" t="s">
        <v>2112</v>
      </c>
      <c r="AY38" s="17">
        <v>-33.295999999999999</v>
      </c>
      <c r="AZ38" s="3">
        <v>4.1799999999999997E-2</v>
      </c>
      <c r="BA38" s="3">
        <v>142.16200000000001</v>
      </c>
      <c r="BB38" s="28">
        <v>4.2999999999999997E-2</v>
      </c>
      <c r="BC38" t="s">
        <v>40</v>
      </c>
      <c r="BD38" t="s">
        <v>40</v>
      </c>
      <c r="BE38" t="s">
        <v>110</v>
      </c>
      <c r="BF38" t="str">
        <f t="shared" si="0"/>
        <v>Bakersfield Maintenance Station</v>
      </c>
    </row>
    <row r="39" spans="1:58" ht="18.75" x14ac:dyDescent="0.3">
      <c r="A39" t="s">
        <v>112</v>
      </c>
      <c r="B39" t="s">
        <v>113</v>
      </c>
      <c r="C39" s="24">
        <v>-2477807.9430800001</v>
      </c>
      <c r="D39" s="1">
        <v>-4563941.3760569999</v>
      </c>
      <c r="E39" s="1">
        <v>3691854.9074320002</v>
      </c>
      <c r="F39" s="1">
        <v>1.2881119999999999E-2</v>
      </c>
      <c r="G39" s="1">
        <v>1.297716E-2</v>
      </c>
      <c r="H39" s="1">
        <v>1.009792E-2</v>
      </c>
      <c r="I39" s="2">
        <v>35.591122599999998</v>
      </c>
      <c r="J39">
        <v>35</v>
      </c>
      <c r="K39">
        <v>35</v>
      </c>
      <c r="L39">
        <v>28.041359999994597</v>
      </c>
      <c r="M39" s="34">
        <v>118.49796348</v>
      </c>
      <c r="N39" s="53">
        <v>118</v>
      </c>
      <c r="O39">
        <v>29</v>
      </c>
      <c r="P39">
        <v>52.668527999984462</v>
      </c>
      <c r="Q39" s="1">
        <v>791.76713138000002</v>
      </c>
      <c r="R39" s="1">
        <v>5.58012E-3</v>
      </c>
      <c r="S39" s="1">
        <v>1.284192E-2</v>
      </c>
      <c r="T39" s="1">
        <v>1.549968E-2</v>
      </c>
      <c r="U39" s="4">
        <v>3.2</v>
      </c>
      <c r="V39" s="4">
        <v>7</v>
      </c>
      <c r="W39" s="4">
        <v>9.44</v>
      </c>
      <c r="X39" s="4">
        <v>1.63</v>
      </c>
      <c r="Y39" s="4">
        <v>-17.87</v>
      </c>
      <c r="Z39" s="4">
        <v>0.17</v>
      </c>
      <c r="AA39" s="4">
        <v>0.31</v>
      </c>
      <c r="AB39" s="4">
        <v>0.72</v>
      </c>
      <c r="AC39" s="25">
        <v>0.86</v>
      </c>
      <c r="AD39" s="17">
        <v>-2477806.9389999998</v>
      </c>
      <c r="AE39">
        <v>-4563942.6720000003</v>
      </c>
      <c r="AF39">
        <v>3691855.1</v>
      </c>
      <c r="AG39">
        <v>35.591120551099998</v>
      </c>
      <c r="AH39">
        <v>35</v>
      </c>
      <c r="AI39">
        <v>35</v>
      </c>
      <c r="AJ39">
        <v>28.033983959991815</v>
      </c>
      <c r="AK39" s="78">
        <v>118.4979469192</v>
      </c>
      <c r="AL39" s="43">
        <v>118</v>
      </c>
      <c r="AM39">
        <v>29</v>
      </c>
      <c r="AN39">
        <v>52.608909120014005</v>
      </c>
      <c r="AO39" s="3">
        <v>792.41499999999996</v>
      </c>
      <c r="AP39" s="4">
        <v>13.46</v>
      </c>
      <c r="AQ39" s="4">
        <v>-4.21</v>
      </c>
      <c r="AR39" s="25">
        <v>-0.78</v>
      </c>
      <c r="AS39" s="3">
        <v>0.14535453161278236</v>
      </c>
      <c r="AT39" s="3">
        <v>145.14562834989704</v>
      </c>
      <c r="AU39" s="3">
        <v>-7.7901585936007702</v>
      </c>
      <c r="AV39" s="5">
        <v>42339</v>
      </c>
      <c r="AW39" s="5">
        <v>45794</v>
      </c>
      <c r="AX39" s="6" t="s">
        <v>2112</v>
      </c>
      <c r="AY39" s="17">
        <v>-30.23</v>
      </c>
      <c r="AZ39" s="3">
        <v>5.8700000000000002E-2</v>
      </c>
      <c r="BA39" s="3">
        <v>822.64499999999998</v>
      </c>
      <c r="BB39" s="28">
        <v>6.0999999999999999E-2</v>
      </c>
      <c r="BC39" t="s">
        <v>114</v>
      </c>
      <c r="BD39" t="s">
        <v>51</v>
      </c>
      <c r="BE39" t="s">
        <v>112</v>
      </c>
      <c r="BF39" t="str">
        <f t="shared" si="0"/>
        <v>Bodfish Maintenance Station</v>
      </c>
    </row>
    <row r="40" spans="1:58" ht="18.75" x14ac:dyDescent="0.3">
      <c r="A40" t="s">
        <v>115</v>
      </c>
      <c r="B40" t="s">
        <v>116</v>
      </c>
      <c r="C40" s="24">
        <v>-2499014.916611</v>
      </c>
      <c r="D40" s="1">
        <v>-4668524.153922</v>
      </c>
      <c r="E40" s="1">
        <v>3543423.9525680002</v>
      </c>
      <c r="F40" s="1">
        <v>5.1900800000000006E-3</v>
      </c>
      <c r="G40" s="1">
        <v>8.4044800000000006E-3</v>
      </c>
      <c r="H40" s="1">
        <v>6.7286799999999999E-3</v>
      </c>
      <c r="I40" s="2">
        <v>33.967120360000003</v>
      </c>
      <c r="J40">
        <v>33</v>
      </c>
      <c r="K40">
        <v>58</v>
      </c>
      <c r="L40">
        <v>1.6332960000096364</v>
      </c>
      <c r="M40" s="34">
        <v>118.15970384000001</v>
      </c>
      <c r="N40" s="53">
        <v>118</v>
      </c>
      <c r="O40">
        <v>9</v>
      </c>
      <c r="P40">
        <v>34.933824000021332</v>
      </c>
      <c r="Q40" s="1">
        <v>2.7548919700000001</v>
      </c>
      <c r="R40" s="1">
        <v>3.1046399999999997E-3</v>
      </c>
      <c r="S40" s="1">
        <v>3.06544E-3</v>
      </c>
      <c r="T40" s="1">
        <v>1.1126919999999998E-2</v>
      </c>
      <c r="U40" s="4">
        <v>1.85</v>
      </c>
      <c r="V40" s="4">
        <v>1.97</v>
      </c>
      <c r="W40" s="4">
        <v>7.13</v>
      </c>
      <c r="X40" s="4">
        <v>16.05</v>
      </c>
      <c r="Y40" s="4">
        <v>-38.72</v>
      </c>
      <c r="Z40" s="4">
        <v>-2.37</v>
      </c>
      <c r="AA40" s="4">
        <v>0.06</v>
      </c>
      <c r="AB40" s="4">
        <v>0.06</v>
      </c>
      <c r="AC40" s="25">
        <v>0.22</v>
      </c>
      <c r="AD40" s="17">
        <v>-2499013.926</v>
      </c>
      <c r="AE40">
        <v>-4668525.4680000003</v>
      </c>
      <c r="AF40">
        <v>3543424.16</v>
      </c>
      <c r="AG40">
        <v>33.967118431800003</v>
      </c>
      <c r="AH40">
        <v>33</v>
      </c>
      <c r="AI40">
        <v>58</v>
      </c>
      <c r="AJ40">
        <v>1.626354480010832</v>
      </c>
      <c r="AK40" s="78">
        <v>118.1596876747</v>
      </c>
      <c r="AL40" s="43">
        <v>118</v>
      </c>
      <c r="AM40">
        <v>9</v>
      </c>
      <c r="AN40">
        <v>34.875628919983228</v>
      </c>
      <c r="AO40" s="3">
        <v>3.444</v>
      </c>
      <c r="AP40" s="4">
        <v>27.74</v>
      </c>
      <c r="AQ40" s="4">
        <v>-25.44</v>
      </c>
      <c r="AR40" s="25">
        <v>-3.28</v>
      </c>
      <c r="AS40" s="3">
        <v>0.2823243701180323</v>
      </c>
      <c r="AT40" s="3">
        <v>281.52446907712715</v>
      </c>
      <c r="AU40" s="3">
        <v>-21.237309406832001</v>
      </c>
      <c r="AV40" s="5">
        <v>36258</v>
      </c>
      <c r="AW40" s="5">
        <v>45794</v>
      </c>
      <c r="AX40" s="6" t="s">
        <v>2112</v>
      </c>
      <c r="AY40" s="17">
        <v>-35.533000000000001</v>
      </c>
      <c r="AZ40" s="3">
        <v>3.0099999999999998E-2</v>
      </c>
      <c r="BA40" s="3">
        <v>38.977000000000004</v>
      </c>
      <c r="BB40" s="28">
        <v>3.2000000000000001E-2</v>
      </c>
      <c r="BC40" t="s">
        <v>40</v>
      </c>
      <c r="BD40" t="s">
        <v>40</v>
      </c>
      <c r="BE40" t="s">
        <v>115</v>
      </c>
      <c r="BF40" t="str">
        <f t="shared" si="0"/>
        <v>Bell Gardens Intermediate School</v>
      </c>
    </row>
    <row r="41" spans="1:58" ht="18.75" x14ac:dyDescent="0.3">
      <c r="A41" t="s">
        <v>117</v>
      </c>
      <c r="B41" t="s">
        <v>118</v>
      </c>
      <c r="C41" s="24">
        <v>-2420421.0620269999</v>
      </c>
      <c r="D41" s="1">
        <v>-4737131.0730250003</v>
      </c>
      <c r="E41" s="1">
        <v>3507827.8705950002</v>
      </c>
      <c r="F41" s="1">
        <v>3.1320800000000002E-3</v>
      </c>
      <c r="G41" s="1">
        <v>4.7980799999999997E-3</v>
      </c>
      <c r="H41" s="1">
        <v>3.8670799999999997E-3</v>
      </c>
      <c r="I41" s="2">
        <v>33.578245389999999</v>
      </c>
      <c r="J41">
        <v>33</v>
      </c>
      <c r="K41">
        <v>34</v>
      </c>
      <c r="L41">
        <v>41.683403999997495</v>
      </c>
      <c r="M41" s="34">
        <v>117.06460672</v>
      </c>
      <c r="N41" s="53">
        <v>117</v>
      </c>
      <c r="O41">
        <v>3</v>
      </c>
      <c r="P41">
        <v>52.584192000001622</v>
      </c>
      <c r="Q41" s="1">
        <v>470.03297552999999</v>
      </c>
      <c r="R41" s="1">
        <v>2.21872E-3</v>
      </c>
      <c r="S41" s="1">
        <v>2.26772E-3</v>
      </c>
      <c r="T41" s="1">
        <v>6.1426400000000004E-3</v>
      </c>
      <c r="U41" s="4">
        <v>1.46</v>
      </c>
      <c r="V41" s="4">
        <v>1.5</v>
      </c>
      <c r="W41" s="4">
        <v>4.42</v>
      </c>
      <c r="X41" s="4">
        <v>14.41</v>
      </c>
      <c r="Y41" s="4">
        <v>-35.67</v>
      </c>
      <c r="Z41" s="4">
        <v>-0.98</v>
      </c>
      <c r="AA41" s="4">
        <v>0.04</v>
      </c>
      <c r="AB41" s="4">
        <v>0.04</v>
      </c>
      <c r="AC41" s="25">
        <v>0.11</v>
      </c>
      <c r="AD41" s="17">
        <v>-2420420.077</v>
      </c>
      <c r="AE41">
        <v>-4737132.3959999997</v>
      </c>
      <c r="AF41">
        <v>3507828.0830000001</v>
      </c>
      <c r="AG41">
        <v>33.578243347700003</v>
      </c>
      <c r="AH41">
        <v>33</v>
      </c>
      <c r="AI41">
        <v>34</v>
      </c>
      <c r="AJ41">
        <v>41.676051720009468</v>
      </c>
      <c r="AK41" s="78">
        <v>117.0645907846</v>
      </c>
      <c r="AL41" s="43">
        <v>117</v>
      </c>
      <c r="AM41">
        <v>3</v>
      </c>
      <c r="AN41">
        <v>52.526824560000023</v>
      </c>
      <c r="AO41" s="3">
        <v>470.75900000000001</v>
      </c>
      <c r="AP41" s="4">
        <v>25.71</v>
      </c>
      <c r="AQ41" s="4">
        <v>-22.37</v>
      </c>
      <c r="AR41" s="25">
        <v>-1.87</v>
      </c>
      <c r="AS41" s="3">
        <v>0.26099934875031078</v>
      </c>
      <c r="AT41" s="3">
        <v>260.71656254453404</v>
      </c>
      <c r="AU41" s="3">
        <v>-12.146358094570999</v>
      </c>
      <c r="AV41" s="5">
        <v>35752</v>
      </c>
      <c r="AW41" s="5">
        <v>45794</v>
      </c>
      <c r="AX41" s="6" t="s">
        <v>2112</v>
      </c>
      <c r="AY41" s="17">
        <v>-32.396999999999998</v>
      </c>
      <c r="AZ41" s="3">
        <v>3.5999999999999997E-2</v>
      </c>
      <c r="BA41" s="3">
        <v>503.15600000000001</v>
      </c>
      <c r="BB41" s="28">
        <v>3.6999999999999998E-2</v>
      </c>
      <c r="BC41" t="s">
        <v>40</v>
      </c>
      <c r="BD41" t="s">
        <v>40</v>
      </c>
      <c r="BE41" t="s">
        <v>117</v>
      </c>
      <c r="BF41" t="str">
        <f t="shared" si="0"/>
        <v>Lake Skinner</v>
      </c>
    </row>
    <row r="42" spans="1:58" ht="18.75" x14ac:dyDescent="0.3">
      <c r="A42" t="s">
        <v>119</v>
      </c>
      <c r="B42" t="s">
        <v>120</v>
      </c>
      <c r="C42" s="24">
        <v>-2291496.3818740002</v>
      </c>
      <c r="D42" s="1">
        <v>-4681573.334663</v>
      </c>
      <c r="E42" s="1">
        <v>3664053.2100359998</v>
      </c>
      <c r="F42" s="1">
        <v>2.9615599999999998E-3</v>
      </c>
      <c r="G42" s="1">
        <v>4.8294399999999999E-3</v>
      </c>
      <c r="H42" s="1">
        <v>4.0121200000000001E-3</v>
      </c>
      <c r="I42" s="2">
        <v>35.287046250000003</v>
      </c>
      <c r="J42">
        <v>35</v>
      </c>
      <c r="K42">
        <v>17</v>
      </c>
      <c r="L42">
        <v>13.366500000011001</v>
      </c>
      <c r="M42" s="34">
        <v>116.0804275</v>
      </c>
      <c r="N42" s="53">
        <v>116</v>
      </c>
      <c r="O42">
        <v>4</v>
      </c>
      <c r="P42">
        <v>49.538999999996349</v>
      </c>
      <c r="Q42" s="1">
        <v>252.02513848000001</v>
      </c>
      <c r="R42" s="1">
        <v>2.05996E-3</v>
      </c>
      <c r="S42" s="1">
        <v>2.04624E-3</v>
      </c>
      <c r="T42" s="1">
        <v>6.3053199999999997E-3</v>
      </c>
      <c r="U42" s="4">
        <v>1.48</v>
      </c>
      <c r="V42" s="4">
        <v>1.54</v>
      </c>
      <c r="W42" s="4">
        <v>5.05</v>
      </c>
      <c r="X42" s="4">
        <v>-8.66</v>
      </c>
      <c r="Y42" s="4">
        <v>-16.23</v>
      </c>
      <c r="Z42" s="4">
        <v>0.51</v>
      </c>
      <c r="AA42" s="4">
        <v>0.04</v>
      </c>
      <c r="AB42" s="4">
        <v>0.04</v>
      </c>
      <c r="AC42" s="25">
        <v>0.13</v>
      </c>
      <c r="AD42" s="17">
        <v>-2291495.3849999998</v>
      </c>
      <c r="AE42">
        <v>-4681574.6430000002</v>
      </c>
      <c r="AF42">
        <v>3664053.4079999998</v>
      </c>
      <c r="AG42">
        <v>35.287043866600001</v>
      </c>
      <c r="AH42">
        <v>35</v>
      </c>
      <c r="AI42">
        <v>17</v>
      </c>
      <c r="AJ42">
        <v>13.357919760004506</v>
      </c>
      <c r="AK42" s="78">
        <v>116.0804113336</v>
      </c>
      <c r="AL42" s="43">
        <v>116</v>
      </c>
      <c r="AM42">
        <v>4</v>
      </c>
      <c r="AN42">
        <v>49.480800959989892</v>
      </c>
      <c r="AO42" s="3">
        <v>252.74100000000001</v>
      </c>
      <c r="AP42" s="4">
        <v>2.2999999999999998</v>
      </c>
      <c r="AQ42" s="4">
        <v>-2.35</v>
      </c>
      <c r="AR42" s="25">
        <v>-0.4</v>
      </c>
      <c r="AS42" s="3">
        <v>4.3134440958906346E-2</v>
      </c>
      <c r="AT42" s="3">
        <v>40.43549365164607</v>
      </c>
      <c r="AU42" s="3">
        <v>-15.018350546837301</v>
      </c>
      <c r="AV42" s="5">
        <v>36873</v>
      </c>
      <c r="AW42" s="5">
        <v>45794</v>
      </c>
      <c r="AX42" s="6" t="s">
        <v>2112</v>
      </c>
      <c r="AY42" s="17">
        <v>-30.673999999999999</v>
      </c>
      <c r="AZ42" s="3">
        <v>5.3800000000000001E-2</v>
      </c>
      <c r="BA42" s="3">
        <v>283.41500000000002</v>
      </c>
      <c r="BB42" s="28">
        <v>5.3999999999999999E-2</v>
      </c>
      <c r="BC42" t="s">
        <v>40</v>
      </c>
      <c r="BD42" t="s">
        <v>40</v>
      </c>
      <c r="BE42" t="s">
        <v>119</v>
      </c>
      <c r="BF42" t="str">
        <f t="shared" si="0"/>
        <v>BKAP_SCGN_CS2000</v>
      </c>
    </row>
    <row r="43" spans="1:58" ht="18.75" x14ac:dyDescent="0.3">
      <c r="A43" t="s">
        <v>121</v>
      </c>
      <c r="B43" t="s">
        <v>122</v>
      </c>
      <c r="C43" s="24">
        <v>-2493862.2268440002</v>
      </c>
      <c r="D43" s="1">
        <v>-4671627.8073190004</v>
      </c>
      <c r="E43" s="1">
        <v>3542981.4771460001</v>
      </c>
      <c r="F43" s="1">
        <v>5.2390800000000001E-3</v>
      </c>
      <c r="G43" s="1">
        <v>7.8987999999999992E-3</v>
      </c>
      <c r="H43" s="1">
        <v>6.6483200000000001E-3</v>
      </c>
      <c r="I43" s="2">
        <v>33.962260649999997</v>
      </c>
      <c r="J43">
        <v>33</v>
      </c>
      <c r="K43">
        <v>57</v>
      </c>
      <c r="L43">
        <v>44.13833999999099</v>
      </c>
      <c r="M43" s="34">
        <v>118.09470568</v>
      </c>
      <c r="N43" s="53">
        <v>118</v>
      </c>
      <c r="O43">
        <v>5</v>
      </c>
      <c r="P43">
        <v>40.94044800001484</v>
      </c>
      <c r="Q43" s="1">
        <v>10.989667989999999</v>
      </c>
      <c r="R43" s="1">
        <v>4.1865599999999998E-3</v>
      </c>
      <c r="S43" s="1">
        <v>3.67892E-3</v>
      </c>
      <c r="T43" s="1">
        <v>1.0148880000000001E-2</v>
      </c>
      <c r="U43" s="4">
        <v>2.62</v>
      </c>
      <c r="V43" s="4">
        <v>2.37</v>
      </c>
      <c r="W43" s="4">
        <v>6.36</v>
      </c>
      <c r="X43" s="4">
        <v>18.27</v>
      </c>
      <c r="Y43" s="4">
        <v>-39.71</v>
      </c>
      <c r="Z43" s="4">
        <v>1.22</v>
      </c>
      <c r="AA43" s="4">
        <v>0.08</v>
      </c>
      <c r="AB43" s="4">
        <v>7.0000000000000007E-2</v>
      </c>
      <c r="AC43" s="25">
        <v>0.19</v>
      </c>
      <c r="AD43" s="17">
        <v>-2493861.236</v>
      </c>
      <c r="AE43">
        <v>-4671629.1220000004</v>
      </c>
      <c r="AF43">
        <v>3542981.6850000001</v>
      </c>
      <c r="AG43">
        <v>33.962258712900002</v>
      </c>
      <c r="AH43">
        <v>33</v>
      </c>
      <c r="AI43">
        <v>57</v>
      </c>
      <c r="AJ43">
        <v>44.131366440008719</v>
      </c>
      <c r="AK43" s="78">
        <v>118.09468952429999</v>
      </c>
      <c r="AL43" s="43">
        <v>118</v>
      </c>
      <c r="AM43">
        <v>5</v>
      </c>
      <c r="AN43">
        <v>40.882287479979595</v>
      </c>
      <c r="AO43" s="3">
        <v>11.680999999999999</v>
      </c>
      <c r="AP43" s="4">
        <v>29.94</v>
      </c>
      <c r="AQ43" s="4">
        <v>-26.43</v>
      </c>
      <c r="AR43" s="25">
        <v>0.31</v>
      </c>
      <c r="AS43" s="3">
        <v>0.28697506845779958</v>
      </c>
      <c r="AT43" s="3">
        <v>286.91183556128652</v>
      </c>
      <c r="AU43" s="3">
        <v>-6.0240032248107296</v>
      </c>
      <c r="AV43" s="5">
        <v>36003</v>
      </c>
      <c r="AW43" s="5">
        <v>45794</v>
      </c>
      <c r="AX43" s="6" t="s">
        <v>2112</v>
      </c>
      <c r="AY43" s="17">
        <v>-35.377000000000002</v>
      </c>
      <c r="AZ43" s="3">
        <v>3.09E-2</v>
      </c>
      <c r="BA43" s="3">
        <v>47.058</v>
      </c>
      <c r="BB43" s="28">
        <v>3.3000000000000002E-2</v>
      </c>
      <c r="BC43" t="s">
        <v>40</v>
      </c>
      <c r="BD43" t="s">
        <v>40</v>
      </c>
      <c r="BE43" t="s">
        <v>121</v>
      </c>
      <c r="BF43" t="str">
        <f t="shared" si="0"/>
        <v>BKMS_SCGN_CS1998</v>
      </c>
    </row>
    <row r="44" spans="1:58" ht="18.75" x14ac:dyDescent="0.3">
      <c r="A44" t="s">
        <v>130</v>
      </c>
      <c r="B44" t="s">
        <v>131</v>
      </c>
      <c r="C44" s="24">
        <v>-2223207.002388</v>
      </c>
      <c r="D44" s="1">
        <v>-4830299.7631029999</v>
      </c>
      <c r="E44" s="1">
        <v>3510587.472327</v>
      </c>
      <c r="F44" s="1">
        <v>3.5083999999999996E-3</v>
      </c>
      <c r="G44" s="1">
        <v>5.8760799999999997E-3</v>
      </c>
      <c r="H44" s="1">
        <v>4.6256000000000005E-3</v>
      </c>
      <c r="I44" s="2">
        <v>33.610413620000003</v>
      </c>
      <c r="J44">
        <v>33</v>
      </c>
      <c r="K44">
        <v>36</v>
      </c>
      <c r="L44">
        <v>37.488996000006978</v>
      </c>
      <c r="M44" s="34">
        <v>114.71485378</v>
      </c>
      <c r="N44" s="53">
        <v>114</v>
      </c>
      <c r="O44">
        <v>42</v>
      </c>
      <c r="P44">
        <v>53.473607999994783</v>
      </c>
      <c r="Q44" s="1">
        <v>85.912585350000001</v>
      </c>
      <c r="R44" s="1">
        <v>2.5048800000000001E-3</v>
      </c>
      <c r="S44" s="1">
        <v>2.5166400000000001E-3</v>
      </c>
      <c r="T44" s="1">
        <v>7.4597599999999993E-3</v>
      </c>
      <c r="U44" s="4">
        <v>1.6</v>
      </c>
      <c r="V44" s="4">
        <v>1.6</v>
      </c>
      <c r="W44" s="4">
        <v>5.3</v>
      </c>
      <c r="X44" s="4">
        <v>-7.8</v>
      </c>
      <c r="Y44" s="4">
        <v>-14.52</v>
      </c>
      <c r="Z44" s="4">
        <v>-0.23</v>
      </c>
      <c r="AA44" s="4">
        <v>0.04</v>
      </c>
      <c r="AB44" s="4">
        <v>0.04</v>
      </c>
      <c r="AC44" s="25">
        <v>0.11</v>
      </c>
      <c r="AD44" s="17">
        <v>-2223206.0219999999</v>
      </c>
      <c r="AE44">
        <v>-4830301.0949999997</v>
      </c>
      <c r="AF44">
        <v>3510587.6860000002</v>
      </c>
      <c r="AG44">
        <v>33.610411222300002</v>
      </c>
      <c r="AH44">
        <v>33</v>
      </c>
      <c r="AI44">
        <v>36</v>
      </c>
      <c r="AJ44">
        <v>37.480400280005597</v>
      </c>
      <c r="AK44" s="78">
        <v>114.7148381775</v>
      </c>
      <c r="AL44" s="43">
        <v>114</v>
      </c>
      <c r="AM44">
        <v>42</v>
      </c>
      <c r="AN44">
        <v>53.417438999996421</v>
      </c>
      <c r="AO44" s="3">
        <v>86.697000000000003</v>
      </c>
      <c r="AP44" s="4">
        <v>2.65</v>
      </c>
      <c r="AQ44" s="4">
        <v>-0.95</v>
      </c>
      <c r="AR44" s="25">
        <v>-1.08</v>
      </c>
      <c r="AS44" s="3">
        <v>3.1522056225537186E-2</v>
      </c>
      <c r="AT44" s="3">
        <v>27.7719178553962</v>
      </c>
      <c r="AU44" s="3">
        <v>-14.911759743005501</v>
      </c>
      <c r="AV44" s="5">
        <v>34347</v>
      </c>
      <c r="AW44" s="5">
        <v>45794</v>
      </c>
      <c r="AX44" s="6" t="s">
        <v>2112</v>
      </c>
      <c r="AY44" s="17">
        <v>-32.817</v>
      </c>
      <c r="AZ44" s="3">
        <v>3.5099999999999999E-2</v>
      </c>
      <c r="BA44" s="3">
        <v>119.51400000000001</v>
      </c>
      <c r="BB44" s="28">
        <v>3.5999999999999997E-2</v>
      </c>
      <c r="BC44" t="s">
        <v>40</v>
      </c>
      <c r="BD44" t="s">
        <v>40</v>
      </c>
      <c r="BE44" t="s">
        <v>130</v>
      </c>
      <c r="BF44" t="str">
        <f t="shared" si="0"/>
        <v>Blythe</v>
      </c>
    </row>
    <row r="45" spans="1:58" ht="18.75" x14ac:dyDescent="0.3">
      <c r="A45" t="s">
        <v>132</v>
      </c>
      <c r="B45" t="s">
        <v>133</v>
      </c>
      <c r="C45" s="24">
        <v>-2318200.0048759999</v>
      </c>
      <c r="D45" s="1">
        <v>-4741880.6099070003</v>
      </c>
      <c r="E45" s="1">
        <v>3569941.960161</v>
      </c>
      <c r="F45" s="1">
        <v>2.69696E-3</v>
      </c>
      <c r="G45" s="1">
        <v>4.1120799999999997E-3</v>
      </c>
      <c r="H45" s="1">
        <v>3.2653599999999997E-3</v>
      </c>
      <c r="I45" s="2">
        <v>34.251444100000001</v>
      </c>
      <c r="J45">
        <v>34</v>
      </c>
      <c r="K45">
        <v>15</v>
      </c>
      <c r="L45">
        <v>5.1987600000018119</v>
      </c>
      <c r="M45" s="34">
        <v>116.05298101</v>
      </c>
      <c r="N45" s="53">
        <v>116</v>
      </c>
      <c r="O45">
        <v>3</v>
      </c>
      <c r="P45">
        <v>10.731635999986793</v>
      </c>
      <c r="Q45" s="1">
        <v>722.63234119000003</v>
      </c>
      <c r="R45" s="1">
        <v>1.6307199999999998E-3</v>
      </c>
      <c r="S45" s="1">
        <v>2.0619200000000001E-3</v>
      </c>
      <c r="T45" s="1">
        <v>5.2861200000000001E-3</v>
      </c>
      <c r="U45" s="4">
        <v>1.1399999999999999</v>
      </c>
      <c r="V45" s="4">
        <v>1.53</v>
      </c>
      <c r="W45" s="4">
        <v>4.26</v>
      </c>
      <c r="X45" s="4">
        <v>-5.53</v>
      </c>
      <c r="Y45" s="4">
        <v>-15.63</v>
      </c>
      <c r="Z45" s="4">
        <v>0.15</v>
      </c>
      <c r="AA45" s="4">
        <v>0.03</v>
      </c>
      <c r="AB45" s="4">
        <v>0.04</v>
      </c>
      <c r="AC45" s="25">
        <v>0.1</v>
      </c>
      <c r="AD45" s="17">
        <v>-2318199.0159999998</v>
      </c>
      <c r="AE45">
        <v>-4741881.93</v>
      </c>
      <c r="AF45">
        <v>3569942.1669999999</v>
      </c>
      <c r="AG45">
        <v>34.251441832399998</v>
      </c>
      <c r="AH45">
        <v>34</v>
      </c>
      <c r="AI45">
        <v>15</v>
      </c>
      <c r="AJ45">
        <v>5.1905966399914405</v>
      </c>
      <c r="AK45" s="78">
        <v>116.0529650765</v>
      </c>
      <c r="AL45" s="43">
        <v>116</v>
      </c>
      <c r="AM45">
        <v>3</v>
      </c>
      <c r="AN45">
        <v>10.674275400004944</v>
      </c>
      <c r="AO45" s="3">
        <v>723.37</v>
      </c>
      <c r="AP45" s="4">
        <v>5.41</v>
      </c>
      <c r="AQ45" s="4">
        <v>-2.0299999999999998</v>
      </c>
      <c r="AR45" s="25">
        <v>-0.74</v>
      </c>
      <c r="AS45" s="3">
        <v>4.8287162273811433E-2</v>
      </c>
      <c r="AT45" s="3">
        <v>47.591405054418928</v>
      </c>
      <c r="AU45" s="3">
        <v>-8.1675066541892196</v>
      </c>
      <c r="AV45" s="5">
        <v>36511</v>
      </c>
      <c r="AW45" s="5">
        <v>45794</v>
      </c>
      <c r="AX45" s="6" t="s">
        <v>2112</v>
      </c>
      <c r="AY45" s="17">
        <v>-31.739000000000001</v>
      </c>
      <c r="AZ45" s="3">
        <v>4.8399999999999999E-2</v>
      </c>
      <c r="BA45" s="3">
        <v>755.10900000000004</v>
      </c>
      <c r="BB45" s="28">
        <v>4.9000000000000002E-2</v>
      </c>
      <c r="BC45" t="s">
        <v>40</v>
      </c>
      <c r="BD45" t="s">
        <v>40</v>
      </c>
      <c r="BE45" t="s">
        <v>132</v>
      </c>
      <c r="BF45" t="str">
        <f t="shared" si="0"/>
        <v>BMHL_SCGN_CS1999</v>
      </c>
    </row>
    <row r="46" spans="1:58" ht="18.75" x14ac:dyDescent="0.3">
      <c r="A46" t="s">
        <v>136</v>
      </c>
      <c r="B46" t="s">
        <v>137</v>
      </c>
      <c r="C46" s="24">
        <v>-2314878.9544700002</v>
      </c>
      <c r="D46" s="1">
        <v>-4803587.616711</v>
      </c>
      <c r="E46" s="1">
        <v>3487757.9075000002</v>
      </c>
      <c r="F46" s="1">
        <v>8.6808399999999987E-3</v>
      </c>
      <c r="G46" s="1">
        <v>9.3668399999999995E-3</v>
      </c>
      <c r="H46" s="1">
        <v>1.018808E-2</v>
      </c>
      <c r="I46" s="2">
        <v>33.364628179999997</v>
      </c>
      <c r="J46">
        <v>33</v>
      </c>
      <c r="K46">
        <v>21</v>
      </c>
      <c r="L46">
        <v>52.661447999988695</v>
      </c>
      <c r="M46" s="34">
        <v>115.72970831000001</v>
      </c>
      <c r="N46" s="53">
        <v>115</v>
      </c>
      <c r="O46">
        <v>43</v>
      </c>
      <c r="P46">
        <v>46.949916000023677</v>
      </c>
      <c r="Q46" s="1">
        <v>-84.226409099999998</v>
      </c>
      <c r="R46" s="1">
        <v>1.063888E-2</v>
      </c>
      <c r="S46" s="1">
        <v>8.4632800000000001E-3</v>
      </c>
      <c r="T46" s="1">
        <v>9.0591200000000004E-3</v>
      </c>
      <c r="U46" s="4">
        <v>6.3</v>
      </c>
      <c r="V46" s="4">
        <v>5.05</v>
      </c>
      <c r="W46" s="4">
        <v>6.29</v>
      </c>
      <c r="X46" s="4">
        <v>-4.8499999999999996</v>
      </c>
      <c r="Y46" s="4">
        <v>-21.27</v>
      </c>
      <c r="Z46" s="4">
        <v>2.57</v>
      </c>
      <c r="AA46" s="4">
        <v>0.34</v>
      </c>
      <c r="AB46" s="4">
        <v>0.27</v>
      </c>
      <c r="AC46" s="25">
        <v>0.28000000000000003</v>
      </c>
      <c r="AD46" s="17">
        <v>-2314877.9739999999</v>
      </c>
      <c r="AE46">
        <v>-4803588.9479999999</v>
      </c>
      <c r="AF46">
        <v>3487758.1230000001</v>
      </c>
      <c r="AG46">
        <v>33.364625969400002</v>
      </c>
      <c r="AH46">
        <v>33</v>
      </c>
      <c r="AI46">
        <v>21</v>
      </c>
      <c r="AJ46">
        <v>52.653489840008092</v>
      </c>
      <c r="AK46" s="78">
        <v>115.7296926067</v>
      </c>
      <c r="AL46" s="43">
        <v>115</v>
      </c>
      <c r="AM46">
        <v>43</v>
      </c>
      <c r="AN46">
        <v>46.893384119995289</v>
      </c>
      <c r="AO46" s="3">
        <v>-83.462000000000003</v>
      </c>
      <c r="AP46" s="4">
        <v>5.97</v>
      </c>
      <c r="AQ46" s="4">
        <v>-7.88</v>
      </c>
      <c r="AR46" s="25">
        <v>1.71</v>
      </c>
      <c r="AS46" s="3">
        <v>7.7775381897193269E-2</v>
      </c>
      <c r="AT46" s="3">
        <v>76.608139503226496</v>
      </c>
      <c r="AU46" s="3">
        <v>13.423969675702301</v>
      </c>
      <c r="AV46" s="5">
        <v>39851</v>
      </c>
      <c r="AW46" s="5">
        <v>45794</v>
      </c>
      <c r="AX46" s="6" t="s">
        <v>2112</v>
      </c>
      <c r="AY46" s="17">
        <v>-33.781999999999996</v>
      </c>
      <c r="AZ46" s="3">
        <v>3.1899999999999998E-2</v>
      </c>
      <c r="BA46" s="3">
        <v>-49.680000000000007</v>
      </c>
      <c r="BB46" s="28">
        <v>3.3000000000000002E-2</v>
      </c>
      <c r="BC46" t="s">
        <v>114</v>
      </c>
      <c r="BD46" t="s">
        <v>40</v>
      </c>
      <c r="BE46" t="s">
        <v>136</v>
      </c>
      <c r="BF46" t="str">
        <f t="shared" si="0"/>
        <v>BOMBAY BEACH</v>
      </c>
    </row>
    <row r="47" spans="1:58" ht="18.75" x14ac:dyDescent="0.3">
      <c r="A47" t="s">
        <v>138</v>
      </c>
      <c r="B47" t="s">
        <v>139</v>
      </c>
      <c r="C47" s="24">
        <v>-2502255.2760529998</v>
      </c>
      <c r="D47" s="1">
        <v>-4651653.6604540003</v>
      </c>
      <c r="E47" s="1">
        <v>3563569.5112040001</v>
      </c>
      <c r="F47" s="1">
        <v>4.6667599999999998E-3</v>
      </c>
      <c r="G47" s="1">
        <v>7.2049599999999998E-3</v>
      </c>
      <c r="H47" s="1">
        <v>5.6683200000000001E-3</v>
      </c>
      <c r="I47" s="2">
        <v>34.184896639999998</v>
      </c>
      <c r="J47">
        <v>34</v>
      </c>
      <c r="K47">
        <v>11</v>
      </c>
      <c r="L47">
        <v>5.6279039999930092</v>
      </c>
      <c r="M47" s="34">
        <v>118.27705714</v>
      </c>
      <c r="N47" s="53">
        <v>118</v>
      </c>
      <c r="O47">
        <v>16</v>
      </c>
      <c r="P47">
        <v>37.405703999987736</v>
      </c>
      <c r="Q47" s="1">
        <v>246.23057513000001</v>
      </c>
      <c r="R47" s="1">
        <v>2.1599199999999996E-3</v>
      </c>
      <c r="S47" s="1">
        <v>3.0850400000000003E-3</v>
      </c>
      <c r="T47" s="1">
        <v>9.5726400000000003E-3</v>
      </c>
      <c r="U47" s="4">
        <v>1.47</v>
      </c>
      <c r="V47" s="4">
        <v>1.92</v>
      </c>
      <c r="W47" s="4">
        <v>6.25</v>
      </c>
      <c r="X47" s="4">
        <v>13.96</v>
      </c>
      <c r="Y47" s="4">
        <v>-37.4</v>
      </c>
      <c r="Z47" s="4">
        <v>-0.61</v>
      </c>
      <c r="AA47" s="4">
        <v>0.03</v>
      </c>
      <c r="AB47" s="4">
        <v>0.05</v>
      </c>
      <c r="AC47" s="25">
        <v>0.15</v>
      </c>
      <c r="AD47" s="17">
        <v>-2502254.2829999998</v>
      </c>
      <c r="AE47">
        <v>-4651654.9720000001</v>
      </c>
      <c r="AF47">
        <v>3563569.7170000002</v>
      </c>
      <c r="AG47">
        <v>34.184894705600001</v>
      </c>
      <c r="AH47">
        <v>34</v>
      </c>
      <c r="AI47">
        <v>11</v>
      </c>
      <c r="AJ47">
        <v>5.6209401600051478</v>
      </c>
      <c r="AK47" s="78">
        <v>118.2770409142</v>
      </c>
      <c r="AL47" s="43">
        <v>118</v>
      </c>
      <c r="AM47">
        <v>16</v>
      </c>
      <c r="AN47">
        <v>37.347291120001955</v>
      </c>
      <c r="AO47" s="3">
        <v>246.91200000000001</v>
      </c>
      <c r="AP47" s="4">
        <v>25.7</v>
      </c>
      <c r="AQ47" s="4">
        <v>-24.08</v>
      </c>
      <c r="AR47" s="25">
        <v>-1.52</v>
      </c>
      <c r="AS47" s="3">
        <v>0.26920820910457149</v>
      </c>
      <c r="AT47" s="3">
        <v>268.8065789130834</v>
      </c>
      <c r="AU47" s="3">
        <v>-14.699766428197799</v>
      </c>
      <c r="AV47" s="5">
        <v>34668</v>
      </c>
      <c r="AW47" s="5">
        <v>45794</v>
      </c>
      <c r="AX47" s="6" t="s">
        <v>2112</v>
      </c>
      <c r="AY47" s="17">
        <v>-34.009</v>
      </c>
      <c r="AZ47" s="3">
        <v>3.1899999999999998E-2</v>
      </c>
      <c r="BA47" s="3">
        <v>280.92099999999999</v>
      </c>
      <c r="BB47" s="28">
        <v>3.3000000000000002E-2</v>
      </c>
      <c r="BC47" t="s">
        <v>40</v>
      </c>
      <c r="BD47" t="s">
        <v>40</v>
      </c>
      <c r="BE47" t="s">
        <v>138</v>
      </c>
      <c r="BF47" t="str">
        <f t="shared" si="0"/>
        <v>Brand Basin</v>
      </c>
    </row>
    <row r="48" spans="1:58" ht="18.75" x14ac:dyDescent="0.3">
      <c r="A48" t="s">
        <v>140</v>
      </c>
      <c r="B48" t="s">
        <v>141</v>
      </c>
      <c r="C48" s="24">
        <v>-2681170.2798830001</v>
      </c>
      <c r="D48" s="1">
        <v>-4265459.685908</v>
      </c>
      <c r="E48" s="1">
        <v>3898559.408671</v>
      </c>
      <c r="F48" s="1">
        <v>3.38296E-3</v>
      </c>
      <c r="G48" s="1">
        <v>4.8411999999999995E-3</v>
      </c>
      <c r="H48" s="1">
        <v>4.4452800000000002E-3</v>
      </c>
      <c r="I48" s="2">
        <v>37.919469960000001</v>
      </c>
      <c r="J48">
        <v>37</v>
      </c>
      <c r="K48">
        <v>55</v>
      </c>
      <c r="L48">
        <v>10.091856000002508</v>
      </c>
      <c r="M48" s="34">
        <v>122.15252807</v>
      </c>
      <c r="N48" s="53">
        <v>122</v>
      </c>
      <c r="O48">
        <v>9</v>
      </c>
      <c r="P48">
        <v>9.1010520000088491</v>
      </c>
      <c r="Q48" s="1">
        <v>265.12059377999998</v>
      </c>
      <c r="R48" s="1">
        <v>1.4131599999999999E-3</v>
      </c>
      <c r="S48" s="1">
        <v>1.9012E-3</v>
      </c>
      <c r="T48" s="1">
        <v>7.0030799999999992E-3</v>
      </c>
      <c r="U48" s="4">
        <v>1.17</v>
      </c>
      <c r="V48" s="4">
        <v>1.47</v>
      </c>
      <c r="W48" s="4">
        <v>5.17</v>
      </c>
      <c r="X48" s="4">
        <v>5.86</v>
      </c>
      <c r="Y48" s="4">
        <v>-26.79</v>
      </c>
      <c r="Z48" s="4">
        <v>-0.33</v>
      </c>
      <c r="AA48" s="4">
        <v>0.14000000000000001</v>
      </c>
      <c r="AB48" s="4">
        <v>0.19</v>
      </c>
      <c r="AC48" s="25">
        <v>0.7</v>
      </c>
      <c r="AD48" s="17">
        <v>-2681169.2489999998</v>
      </c>
      <c r="AE48">
        <v>-4265460.9440000001</v>
      </c>
      <c r="AF48">
        <v>3898559.5720000002</v>
      </c>
      <c r="AG48">
        <v>37.919468263299997</v>
      </c>
      <c r="AH48">
        <v>37</v>
      </c>
      <c r="AI48">
        <v>55</v>
      </c>
      <c r="AJ48">
        <v>10.085747879989526</v>
      </c>
      <c r="AK48" s="78">
        <v>122.152510526</v>
      </c>
      <c r="AL48" s="43">
        <v>122</v>
      </c>
      <c r="AM48">
        <v>9</v>
      </c>
      <c r="AN48">
        <v>9.0378936000013255</v>
      </c>
      <c r="AO48" s="3">
        <v>265.62799999999999</v>
      </c>
      <c r="AP48" s="4">
        <v>18.97</v>
      </c>
      <c r="AQ48" s="4">
        <v>-13.05</v>
      </c>
      <c r="AR48" s="25">
        <v>-1.37</v>
      </c>
      <c r="AS48" s="3" t="e">
        <v>#N/A</v>
      </c>
      <c r="AT48" s="3" t="e">
        <v>#N/A</v>
      </c>
      <c r="AU48" s="3" t="e">
        <v>#N/A</v>
      </c>
      <c r="AV48" s="5">
        <v>43806</v>
      </c>
      <c r="AW48" s="5">
        <v>45794</v>
      </c>
      <c r="AX48" s="6" t="s">
        <v>2112</v>
      </c>
      <c r="AY48" s="17">
        <v>-32.115000000000002</v>
      </c>
      <c r="AZ48" s="3">
        <v>4.0599999999999997E-2</v>
      </c>
      <c r="BA48" s="3">
        <v>297.74299999999999</v>
      </c>
      <c r="BB48" s="28">
        <v>4.1000000000000002E-2</v>
      </c>
      <c r="BC48" t="s">
        <v>40</v>
      </c>
      <c r="BD48" t="s">
        <v>40</v>
      </c>
      <c r="BE48" t="s">
        <v>140</v>
      </c>
      <c r="BF48" t="str">
        <f t="shared" si="0"/>
        <v>Briones Reservoir</v>
      </c>
    </row>
    <row r="49" spans="1:58" ht="18.75" x14ac:dyDescent="0.3">
      <c r="A49" t="s">
        <v>145</v>
      </c>
      <c r="B49" t="s">
        <v>146</v>
      </c>
      <c r="C49" s="24">
        <v>-2378118.068252</v>
      </c>
      <c r="D49" s="1">
        <v>-4664904.5530559998</v>
      </c>
      <c r="E49" s="1">
        <v>3630818.1623439998</v>
      </c>
      <c r="F49" s="1">
        <v>3.4162799999999998E-3</v>
      </c>
      <c r="G49" s="1">
        <v>4.8549199999999995E-3</v>
      </c>
      <c r="H49" s="1">
        <v>3.9043199999999998E-3</v>
      </c>
      <c r="I49" s="2">
        <v>34.918612320000001</v>
      </c>
      <c r="J49">
        <v>34</v>
      </c>
      <c r="K49">
        <v>55</v>
      </c>
      <c r="L49">
        <v>7.0043520000041326</v>
      </c>
      <c r="M49" s="34">
        <v>117.01199690999999</v>
      </c>
      <c r="N49" s="53">
        <v>117</v>
      </c>
      <c r="O49">
        <v>0</v>
      </c>
      <c r="P49">
        <v>43.188875999976517</v>
      </c>
      <c r="Q49" s="1">
        <v>613.47930773999997</v>
      </c>
      <c r="R49" s="1">
        <v>1.8286800000000001E-3</v>
      </c>
      <c r="S49" s="1">
        <v>2.7381200000000001E-3</v>
      </c>
      <c r="T49" s="1">
        <v>6.2974800000000003E-3</v>
      </c>
      <c r="U49" s="4">
        <v>1.1599999999999999</v>
      </c>
      <c r="V49" s="4">
        <v>1.61</v>
      </c>
      <c r="W49" s="4">
        <v>4.28</v>
      </c>
      <c r="X49" s="4">
        <v>0.43</v>
      </c>
      <c r="Y49" s="4">
        <v>-20.73</v>
      </c>
      <c r="Z49" s="4">
        <v>-0.69</v>
      </c>
      <c r="AA49" s="4">
        <v>0.03</v>
      </c>
      <c r="AB49" s="4">
        <v>0.05</v>
      </c>
      <c r="AC49" s="25">
        <v>0.11</v>
      </c>
      <c r="AD49" s="17">
        <v>-2378117.0720000002</v>
      </c>
      <c r="AE49">
        <v>-4664905.8619999997</v>
      </c>
      <c r="AF49">
        <v>3630818.3629999999</v>
      </c>
      <c r="AG49">
        <v>34.918610118899998</v>
      </c>
      <c r="AH49">
        <v>34</v>
      </c>
      <c r="AI49">
        <v>55</v>
      </c>
      <c r="AJ49">
        <v>6.9964280399943846</v>
      </c>
      <c r="AK49" s="78">
        <v>117.0119806965</v>
      </c>
      <c r="AL49" s="43">
        <v>117</v>
      </c>
      <c r="AM49">
        <v>0</v>
      </c>
      <c r="AN49">
        <v>43.130507400013585</v>
      </c>
      <c r="AO49" s="3">
        <v>614.17899999999997</v>
      </c>
      <c r="AP49" s="4">
        <v>11.72</v>
      </c>
      <c r="AQ49" s="4">
        <v>-7.06</v>
      </c>
      <c r="AR49" s="25">
        <v>-1.6</v>
      </c>
      <c r="AS49" s="3">
        <v>0.11653673247451746</v>
      </c>
      <c r="AT49" s="3">
        <v>116.00401295982226</v>
      </c>
      <c r="AU49" s="3">
        <v>-11.1300933157522</v>
      </c>
      <c r="AV49" s="5">
        <v>36109</v>
      </c>
      <c r="AW49" s="5">
        <v>45794</v>
      </c>
      <c r="AX49" s="6" t="s">
        <v>2112</v>
      </c>
      <c r="AY49" s="17">
        <v>-31.422999999999998</v>
      </c>
      <c r="AZ49" s="3">
        <v>4.1099999999999998E-2</v>
      </c>
      <c r="BA49" s="3">
        <v>645.60199999999998</v>
      </c>
      <c r="BB49" s="28">
        <v>4.2000000000000003E-2</v>
      </c>
      <c r="BC49" t="s">
        <v>40</v>
      </c>
      <c r="BD49" t="s">
        <v>40</v>
      </c>
      <c r="BE49" t="s">
        <v>145</v>
      </c>
      <c r="BF49" t="str">
        <f t="shared" si="0"/>
        <v>BSRY_SCGN_CS1998</v>
      </c>
    </row>
    <row r="50" spans="1:58" ht="18.75" x14ac:dyDescent="0.3">
      <c r="A50" t="s">
        <v>147</v>
      </c>
      <c r="B50" t="s">
        <v>148</v>
      </c>
      <c r="C50" s="24">
        <v>-2492028.008837</v>
      </c>
      <c r="D50" s="1">
        <v>-4649905.3937360002</v>
      </c>
      <c r="E50" s="1">
        <v>3573709.0780199999</v>
      </c>
      <c r="F50" s="1">
        <v>4.0611199999999997E-3</v>
      </c>
      <c r="G50" s="1">
        <v>5.9975999999999996E-3</v>
      </c>
      <c r="H50" s="1">
        <v>4.8568800000000001E-3</v>
      </c>
      <c r="I50" s="2">
        <v>34.292807789999998</v>
      </c>
      <c r="J50">
        <v>34</v>
      </c>
      <c r="K50">
        <v>17</v>
      </c>
      <c r="L50">
        <v>34.108043999991651</v>
      </c>
      <c r="M50" s="34">
        <v>118.18823299</v>
      </c>
      <c r="N50" s="53">
        <v>118</v>
      </c>
      <c r="O50">
        <v>11</v>
      </c>
      <c r="P50">
        <v>17.638764000010951</v>
      </c>
      <c r="Q50" s="1">
        <v>678.24416488999998</v>
      </c>
      <c r="R50" s="1">
        <v>2.4539200000000001E-3</v>
      </c>
      <c r="S50" s="1">
        <v>2.9399999999999999E-3</v>
      </c>
      <c r="T50" s="1">
        <v>7.8360799999999987E-3</v>
      </c>
      <c r="U50" s="4">
        <v>1.76</v>
      </c>
      <c r="V50" s="4">
        <v>1.98</v>
      </c>
      <c r="W50" s="4">
        <v>5.46</v>
      </c>
      <c r="X50" s="4">
        <v>12.04</v>
      </c>
      <c r="Y50" s="4">
        <v>-36.04</v>
      </c>
      <c r="Z50" s="4">
        <v>-0.1</v>
      </c>
      <c r="AA50" s="4">
        <v>0.05</v>
      </c>
      <c r="AB50" s="4">
        <v>0.06</v>
      </c>
      <c r="AC50" s="25">
        <v>0.16</v>
      </c>
      <c r="AD50" s="17">
        <v>-2492027.0150000001</v>
      </c>
      <c r="AE50">
        <v>-4649906.7039999999</v>
      </c>
      <c r="AF50">
        <v>3573709.2829999998</v>
      </c>
      <c r="AG50">
        <v>34.292805831700001</v>
      </c>
      <c r="AH50">
        <v>34</v>
      </c>
      <c r="AI50">
        <v>17</v>
      </c>
      <c r="AJ50">
        <v>34.100994120003065</v>
      </c>
      <c r="AK50" s="78">
        <v>118.1882167543</v>
      </c>
      <c r="AL50" s="43">
        <v>118</v>
      </c>
      <c r="AM50">
        <v>11</v>
      </c>
      <c r="AN50">
        <v>17.580315480003037</v>
      </c>
      <c r="AO50" s="3">
        <v>678.92600000000004</v>
      </c>
      <c r="AP50" s="4">
        <v>23.75</v>
      </c>
      <c r="AQ50" s="4">
        <v>-22.68</v>
      </c>
      <c r="AR50" s="25">
        <v>-1.02</v>
      </c>
      <c r="AS50" s="3">
        <v>0.24896212551249622</v>
      </c>
      <c r="AT50" s="3">
        <v>248.83709907727152</v>
      </c>
      <c r="AU50" s="3">
        <v>-7.8891141966384799</v>
      </c>
      <c r="AV50" s="5">
        <v>36552</v>
      </c>
      <c r="AW50" s="5">
        <v>45794</v>
      </c>
      <c r="AX50" s="6" t="s">
        <v>2112</v>
      </c>
      <c r="AY50" s="17">
        <v>-32.640999999999998</v>
      </c>
      <c r="AZ50" s="3">
        <v>3.8699999999999998E-2</v>
      </c>
      <c r="BA50" s="3">
        <v>711.56700000000001</v>
      </c>
      <c r="BB50" s="28">
        <v>3.9E-2</v>
      </c>
      <c r="BC50" t="s">
        <v>40</v>
      </c>
      <c r="BD50" t="s">
        <v>40</v>
      </c>
      <c r="BE50" t="s">
        <v>147</v>
      </c>
      <c r="BF50" t="str">
        <f t="shared" si="0"/>
        <v>BTDM_SCGN_CS1999</v>
      </c>
    </row>
    <row r="51" spans="1:58" ht="18.75" x14ac:dyDescent="0.3">
      <c r="A51" t="s">
        <v>149</v>
      </c>
      <c r="B51" t="s">
        <v>150</v>
      </c>
      <c r="C51" s="24">
        <v>-2643087.4158720002</v>
      </c>
      <c r="D51" s="1">
        <v>-4541933.0220860001</v>
      </c>
      <c r="E51" s="1">
        <v>3602644.4998989999</v>
      </c>
      <c r="F51" s="1">
        <v>1.1522839999999999E-2</v>
      </c>
      <c r="G51" s="1">
        <v>1.3177079999999999E-2</v>
      </c>
      <c r="H51" s="1">
        <v>1.255772E-2</v>
      </c>
      <c r="I51" s="2">
        <v>34.612850760000001</v>
      </c>
      <c r="J51">
        <v>34</v>
      </c>
      <c r="K51">
        <v>36</v>
      </c>
      <c r="L51">
        <v>46.262736000002178</v>
      </c>
      <c r="M51" s="34">
        <v>120.19641230000001</v>
      </c>
      <c r="N51" s="53">
        <v>120</v>
      </c>
      <c r="O51">
        <v>11</v>
      </c>
      <c r="P51">
        <v>47.084280000020726</v>
      </c>
      <c r="Q51" s="1">
        <v>74.761466740000003</v>
      </c>
      <c r="R51" s="1">
        <v>1.1142599999999999E-2</v>
      </c>
      <c r="S51" s="1">
        <v>1.0576159999999999E-2</v>
      </c>
      <c r="T51" s="1">
        <v>1.5103760000000001E-2</v>
      </c>
      <c r="U51" s="4">
        <v>5.99</v>
      </c>
      <c r="V51" s="4">
        <v>5.71</v>
      </c>
      <c r="W51" s="4">
        <v>8.84</v>
      </c>
      <c r="X51" s="4">
        <v>23.38</v>
      </c>
      <c r="Y51" s="4">
        <v>-44.44</v>
      </c>
      <c r="Z51" s="4">
        <v>-0.09</v>
      </c>
      <c r="AA51" s="4">
        <v>0.59</v>
      </c>
      <c r="AB51" s="4">
        <v>0.56000000000000005</v>
      </c>
      <c r="AC51" s="25">
        <v>0.79</v>
      </c>
      <c r="AD51" s="17">
        <v>-2643086.415</v>
      </c>
      <c r="AE51">
        <v>-4541934.3219999997</v>
      </c>
      <c r="AF51">
        <v>3602644.699</v>
      </c>
      <c r="AG51">
        <v>34.612849061600002</v>
      </c>
      <c r="AH51">
        <v>34</v>
      </c>
      <c r="AI51">
        <v>36</v>
      </c>
      <c r="AJ51">
        <v>46.256621760007874</v>
      </c>
      <c r="AK51" s="78">
        <v>120.19639574289999</v>
      </c>
      <c r="AL51" s="43">
        <v>120</v>
      </c>
      <c r="AM51">
        <v>11</v>
      </c>
      <c r="AN51">
        <v>47.024674439981027</v>
      </c>
      <c r="AO51" s="3">
        <v>75.385000000000005</v>
      </c>
      <c r="AP51" s="4">
        <v>35.79</v>
      </c>
      <c r="AQ51" s="4">
        <v>-31.25</v>
      </c>
      <c r="AR51" s="25">
        <v>-1.04</v>
      </c>
      <c r="AS51" s="3">
        <v>0.35960151570390331</v>
      </c>
      <c r="AT51" s="3">
        <v>359.5743491303146</v>
      </c>
      <c r="AU51" s="3">
        <v>-4.4201184950538401</v>
      </c>
      <c r="AV51" s="5">
        <v>42139</v>
      </c>
      <c r="AW51" s="5">
        <v>45794</v>
      </c>
      <c r="AX51" s="6" t="s">
        <v>2112</v>
      </c>
      <c r="AY51" s="17">
        <v>-35.622999999999998</v>
      </c>
      <c r="AZ51" s="3">
        <v>5.57E-2</v>
      </c>
      <c r="BA51" s="3">
        <v>111.00800000000001</v>
      </c>
      <c r="BB51" s="28">
        <v>5.8000000000000003E-2</v>
      </c>
      <c r="BC51" t="s">
        <v>151</v>
      </c>
      <c r="BD51" t="s">
        <v>2200</v>
      </c>
      <c r="BE51" t="s">
        <v>149</v>
      </c>
      <c r="BF51" t="str">
        <f t="shared" si="0"/>
        <v>Buellton - FS#31 GPS</v>
      </c>
    </row>
    <row r="52" spans="1:58" ht="18.75" x14ac:dyDescent="0.3">
      <c r="A52" t="s">
        <v>156</v>
      </c>
      <c r="B52" t="s">
        <v>157</v>
      </c>
      <c r="C52" s="24">
        <v>-2558595.3318070001</v>
      </c>
      <c r="D52" s="1">
        <v>-4550517.238597</v>
      </c>
      <c r="E52" s="1">
        <v>3652217.0586049999</v>
      </c>
      <c r="F52" s="1">
        <v>4.1591200000000005E-3</v>
      </c>
      <c r="G52" s="1">
        <v>6.0426799999999999E-3</v>
      </c>
      <c r="H52" s="1">
        <v>5.05288E-3</v>
      </c>
      <c r="I52" s="2">
        <v>35.15727682</v>
      </c>
      <c r="J52">
        <v>35</v>
      </c>
      <c r="K52">
        <v>9</v>
      </c>
      <c r="L52">
        <v>26.196551999999542</v>
      </c>
      <c r="M52" s="34">
        <v>119.34751239000001</v>
      </c>
      <c r="N52" s="53">
        <v>119</v>
      </c>
      <c r="O52">
        <v>20</v>
      </c>
      <c r="P52">
        <v>51.044604000020399</v>
      </c>
      <c r="Q52" s="1">
        <v>123.02634761</v>
      </c>
      <c r="R52" s="1">
        <v>2.4421599999999996E-3</v>
      </c>
      <c r="S52" s="1">
        <v>2.9007999999999998E-3</v>
      </c>
      <c r="T52" s="1">
        <v>8.0595200000000006E-3</v>
      </c>
      <c r="U52" s="4">
        <v>1.53</v>
      </c>
      <c r="V52" s="4">
        <v>1.79</v>
      </c>
      <c r="W52" s="4">
        <v>5.47</v>
      </c>
      <c r="X52" s="4">
        <v>3.85</v>
      </c>
      <c r="Y52" s="4">
        <v>-29.01</v>
      </c>
      <c r="Z52" s="4">
        <v>-0.76</v>
      </c>
      <c r="AA52" s="4">
        <v>0.05</v>
      </c>
      <c r="AB52" s="4">
        <v>0.06</v>
      </c>
      <c r="AC52" s="25">
        <v>0.17</v>
      </c>
      <c r="AD52" s="17">
        <v>-2558594.3289999999</v>
      </c>
      <c r="AE52">
        <v>-4550518.5360000003</v>
      </c>
      <c r="AF52">
        <v>3652217.2540000002</v>
      </c>
      <c r="AG52">
        <v>35.157274941899999</v>
      </c>
      <c r="AH52">
        <v>35</v>
      </c>
      <c r="AI52">
        <v>9</v>
      </c>
      <c r="AJ52">
        <v>26.189790839996476</v>
      </c>
      <c r="AK52" s="78">
        <v>119.3474958175</v>
      </c>
      <c r="AL52" s="43">
        <v>119</v>
      </c>
      <c r="AM52">
        <v>20</v>
      </c>
      <c r="AN52">
        <v>50.984943000014482</v>
      </c>
      <c r="AO52" s="3">
        <v>123.661</v>
      </c>
      <c r="AP52" s="4">
        <v>15.97</v>
      </c>
      <c r="AQ52" s="4">
        <v>-15.57</v>
      </c>
      <c r="AR52" s="25">
        <v>-1.71</v>
      </c>
      <c r="AS52" s="3">
        <v>0.18058067402911809</v>
      </c>
      <c r="AT52" s="3">
        <v>179.81803072764365</v>
      </c>
      <c r="AU52" s="3">
        <v>-16.578776349052799</v>
      </c>
      <c r="AV52" s="5">
        <v>36833</v>
      </c>
      <c r="AW52" s="5">
        <v>45794</v>
      </c>
      <c r="AX52" s="6" t="s">
        <v>2112</v>
      </c>
      <c r="AY52" s="17">
        <v>-34.341000000000001</v>
      </c>
      <c r="AZ52" s="3">
        <v>4.3900000000000002E-2</v>
      </c>
      <c r="BA52" s="3">
        <v>158.00200000000001</v>
      </c>
      <c r="BB52" s="28">
        <v>4.4999999999999998E-2</v>
      </c>
      <c r="BC52" t="s">
        <v>40</v>
      </c>
      <c r="BD52" t="s">
        <v>40</v>
      </c>
      <c r="BE52" t="s">
        <v>156</v>
      </c>
      <c r="BF52" t="str">
        <f t="shared" si="0"/>
        <v>BVPP_SCGN_CS2000</v>
      </c>
    </row>
    <row r="53" spans="1:58" ht="18.75" x14ac:dyDescent="0.3">
      <c r="A53" t="s">
        <v>158</v>
      </c>
      <c r="B53" t="s">
        <v>159</v>
      </c>
      <c r="C53" s="24">
        <v>-2444435.7324000001</v>
      </c>
      <c r="D53" s="1">
        <v>-4428691.3371740002</v>
      </c>
      <c r="E53" s="1">
        <v>3875741.6643579998</v>
      </c>
      <c r="F53" s="1">
        <v>1.5017520000000001E-2</v>
      </c>
      <c r="G53" s="1">
        <v>2.419228E-2</v>
      </c>
      <c r="H53" s="1">
        <v>2.3494519999999998E-2</v>
      </c>
      <c r="I53" s="2">
        <v>37.6445632</v>
      </c>
      <c r="J53">
        <v>37</v>
      </c>
      <c r="K53">
        <v>38</v>
      </c>
      <c r="L53">
        <v>40.427520000001209</v>
      </c>
      <c r="M53" s="34">
        <v>118.89669567</v>
      </c>
      <c r="N53" s="53">
        <v>118</v>
      </c>
      <c r="O53">
        <v>53</v>
      </c>
      <c r="P53">
        <v>48.104411999999002</v>
      </c>
      <c r="Q53" s="1">
        <v>2391.5658061700001</v>
      </c>
      <c r="R53" s="1">
        <v>1.6477719999999998E-2</v>
      </c>
      <c r="S53" s="1">
        <v>8.23984E-3</v>
      </c>
      <c r="T53" s="1">
        <v>3.1989159999999996E-2</v>
      </c>
      <c r="U53" s="4">
        <v>9.18</v>
      </c>
      <c r="V53" s="4">
        <v>4.96</v>
      </c>
      <c r="W53" s="4">
        <v>18.190000000000001</v>
      </c>
      <c r="X53" s="4">
        <v>-7.13</v>
      </c>
      <c r="Y53" s="4">
        <v>-23.65</v>
      </c>
      <c r="Z53" s="4">
        <v>2.4</v>
      </c>
      <c r="AA53" s="4">
        <v>0.34</v>
      </c>
      <c r="AB53" s="4">
        <v>0.17</v>
      </c>
      <c r="AC53" s="25">
        <v>0.66</v>
      </c>
      <c r="AD53" s="17">
        <v>-2444434.7110000001</v>
      </c>
      <c r="AE53">
        <v>-4428692.6100000003</v>
      </c>
      <c r="AF53">
        <v>3875741.8360000001</v>
      </c>
      <c r="AG53">
        <v>37.644561013199997</v>
      </c>
      <c r="AH53">
        <v>37</v>
      </c>
      <c r="AI53">
        <v>38</v>
      </c>
      <c r="AJ53">
        <v>40.419647519989326</v>
      </c>
      <c r="AK53" s="78">
        <v>118.8966785727</v>
      </c>
      <c r="AL53" s="43">
        <v>118</v>
      </c>
      <c r="AM53">
        <v>53</v>
      </c>
      <c r="AN53">
        <v>48.042861719990242</v>
      </c>
      <c r="AO53" s="3">
        <v>2392.1619999999998</v>
      </c>
      <c r="AP53" s="4">
        <v>4.8600000000000003</v>
      </c>
      <c r="AQ53" s="4">
        <v>-9.51</v>
      </c>
      <c r="AR53" s="25">
        <v>1.41</v>
      </c>
      <c r="AS53" s="3">
        <v>7.7311124572387063E-2</v>
      </c>
      <c r="AT53" s="3">
        <v>75.752259096555036</v>
      </c>
      <c r="AU53" s="3">
        <v>15.446852163738299</v>
      </c>
      <c r="AV53" s="5">
        <v>36626</v>
      </c>
      <c r="AW53" s="5">
        <v>45794</v>
      </c>
      <c r="AX53" s="6" t="s">
        <v>2112</v>
      </c>
      <c r="AY53" s="17">
        <v>-24.855</v>
      </c>
      <c r="AZ53" s="3">
        <v>5.5399999999999998E-2</v>
      </c>
      <c r="BA53" s="3">
        <v>2417.0169999999998</v>
      </c>
      <c r="BB53" s="28">
        <v>6.4000000000000001E-2</v>
      </c>
      <c r="BC53" t="s">
        <v>89</v>
      </c>
      <c r="BD53" t="s">
        <v>90</v>
      </c>
      <c r="BE53" t="s">
        <v>158</v>
      </c>
      <c r="BF53" t="str">
        <f t="shared" si="0"/>
        <v>Casa-1999</v>
      </c>
    </row>
    <row r="54" spans="1:58" ht="18.75" x14ac:dyDescent="0.3">
      <c r="A54" t="s">
        <v>160</v>
      </c>
      <c r="B54" t="s">
        <v>161</v>
      </c>
      <c r="C54" s="24">
        <v>-2677721.2755729998</v>
      </c>
      <c r="D54" s="1">
        <v>-3942470.1564330002</v>
      </c>
      <c r="E54" s="1">
        <v>4224548.5975959999</v>
      </c>
      <c r="F54" s="1">
        <v>3.9199999999999999E-3</v>
      </c>
      <c r="G54" s="1">
        <v>4.8588399999999997E-3</v>
      </c>
      <c r="H54" s="1">
        <v>5.0803200000000001E-3</v>
      </c>
      <c r="I54" s="2">
        <v>41.745598450000003</v>
      </c>
      <c r="J54">
        <v>41</v>
      </c>
      <c r="K54">
        <v>44</v>
      </c>
      <c r="L54">
        <v>44.154420000010077</v>
      </c>
      <c r="M54" s="34">
        <v>124.18430275</v>
      </c>
      <c r="N54" s="53">
        <v>124</v>
      </c>
      <c r="O54">
        <v>11</v>
      </c>
      <c r="P54">
        <v>3.4899000000018532</v>
      </c>
      <c r="Q54" s="1">
        <v>-21.921268739999999</v>
      </c>
      <c r="R54" s="1">
        <v>2.6185599999999998E-3</v>
      </c>
      <c r="S54" s="1">
        <v>2.8831600000000001E-3</v>
      </c>
      <c r="T54" s="1">
        <v>7.0422799999999997E-3</v>
      </c>
      <c r="U54" s="4">
        <v>1.61</v>
      </c>
      <c r="V54" s="4">
        <v>1.68</v>
      </c>
      <c r="W54" s="4">
        <v>4.6500000000000004</v>
      </c>
      <c r="X54" s="4">
        <v>-0.59</v>
      </c>
      <c r="Y54" s="4">
        <v>-10.94</v>
      </c>
      <c r="Z54" s="4">
        <v>1.74</v>
      </c>
      <c r="AA54" s="4">
        <v>0.1</v>
      </c>
      <c r="AB54" s="4">
        <v>0.11</v>
      </c>
      <c r="AC54" s="25">
        <v>0.27</v>
      </c>
      <c r="AD54" s="17">
        <v>-2677720.21</v>
      </c>
      <c r="AE54">
        <v>-3942471.3709999998</v>
      </c>
      <c r="AF54">
        <v>4224548.7170000002</v>
      </c>
      <c r="AG54">
        <v>41.745596818199999</v>
      </c>
      <c r="AH54">
        <v>41</v>
      </c>
      <c r="AI54">
        <v>44</v>
      </c>
      <c r="AJ54">
        <v>44.148545519997242</v>
      </c>
      <c r="AK54" s="78">
        <v>124.1842839448</v>
      </c>
      <c r="AL54" s="43">
        <v>124</v>
      </c>
      <c r="AM54">
        <v>11</v>
      </c>
      <c r="AN54">
        <v>3.4222012800023549</v>
      </c>
      <c r="AO54" s="3">
        <v>-21.539000000000001</v>
      </c>
      <c r="AP54" s="4">
        <v>13.24</v>
      </c>
      <c r="AQ54" s="4">
        <v>3.36</v>
      </c>
      <c r="AR54" s="25">
        <v>0.61</v>
      </c>
      <c r="AS54" s="3" t="e">
        <v>#N/A</v>
      </c>
      <c r="AT54" s="3" t="e">
        <v>#N/A</v>
      </c>
      <c r="AU54" s="3" t="e">
        <v>#N/A</v>
      </c>
      <c r="AV54" s="5">
        <v>40813</v>
      </c>
      <c r="AW54" s="5">
        <v>45794</v>
      </c>
      <c r="AX54" s="6" t="s">
        <v>2112</v>
      </c>
      <c r="AY54" s="17">
        <v>-28.684000000000001</v>
      </c>
      <c r="AZ54" s="3">
        <v>3.3599999999999998E-2</v>
      </c>
      <c r="BA54" s="3">
        <v>7.1449999999999996</v>
      </c>
      <c r="BB54" s="28">
        <v>3.4000000000000002E-2</v>
      </c>
      <c r="BC54" t="s">
        <v>40</v>
      </c>
      <c r="BD54" t="s">
        <v>40</v>
      </c>
      <c r="BE54" t="s">
        <v>160</v>
      </c>
      <c r="BF54" t="str">
        <f t="shared" si="0"/>
        <v>Crescent City</v>
      </c>
    </row>
    <row r="55" spans="1:58" ht="18.75" x14ac:dyDescent="0.3">
      <c r="A55" t="s">
        <v>162</v>
      </c>
      <c r="B55" t="s">
        <v>163</v>
      </c>
      <c r="C55" s="24">
        <v>-2329098.2113470002</v>
      </c>
      <c r="D55" s="1">
        <v>-4777485.0653219996</v>
      </c>
      <c r="E55" s="1">
        <v>3514957.2048249999</v>
      </c>
      <c r="F55" s="1">
        <v>3.4241200000000001E-3</v>
      </c>
      <c r="G55" s="1">
        <v>5.2018400000000001E-3</v>
      </c>
      <c r="H55" s="1">
        <v>4.1238400000000001E-3</v>
      </c>
      <c r="I55" s="2">
        <v>33.655134930000003</v>
      </c>
      <c r="J55">
        <v>33</v>
      </c>
      <c r="K55">
        <v>39</v>
      </c>
      <c r="L55">
        <v>18.485748000009607</v>
      </c>
      <c r="M55" s="34">
        <v>115.98995298</v>
      </c>
      <c r="N55" s="53">
        <v>115</v>
      </c>
      <c r="O55">
        <v>59</v>
      </c>
      <c r="P55">
        <v>23.830727999993542</v>
      </c>
      <c r="Q55" s="1">
        <v>518.44929725999998</v>
      </c>
      <c r="R55" s="1">
        <v>2.28144E-3</v>
      </c>
      <c r="S55" s="1">
        <v>2.6362E-3</v>
      </c>
      <c r="T55" s="1">
        <v>6.6071599999999999E-3</v>
      </c>
      <c r="U55" s="4">
        <v>1.27</v>
      </c>
      <c r="V55" s="4">
        <v>1.64</v>
      </c>
      <c r="W55" s="4">
        <v>4.58</v>
      </c>
      <c r="X55" s="4">
        <v>-0.76</v>
      </c>
      <c r="Y55" s="4">
        <v>-21.36</v>
      </c>
      <c r="Z55" s="4">
        <v>0.09</v>
      </c>
      <c r="AA55" s="4">
        <v>0.04</v>
      </c>
      <c r="AB55" s="4">
        <v>0.05</v>
      </c>
      <c r="AC55" s="25">
        <v>0.12</v>
      </c>
      <c r="AD55" s="17">
        <v>-2329097.2280000001</v>
      </c>
      <c r="AE55">
        <v>-4777486.392</v>
      </c>
      <c r="AF55">
        <v>3514957.4180000001</v>
      </c>
      <c r="AG55">
        <v>33.655132723199998</v>
      </c>
      <c r="AH55">
        <v>33</v>
      </c>
      <c r="AI55">
        <v>39</v>
      </c>
      <c r="AJ55">
        <v>18.477803519991767</v>
      </c>
      <c r="AK55" s="78">
        <v>115.9899371808</v>
      </c>
      <c r="AL55" s="43">
        <v>115</v>
      </c>
      <c r="AM55">
        <v>59</v>
      </c>
      <c r="AN55">
        <v>23.773850879994143</v>
      </c>
      <c r="AO55" s="3">
        <v>519.20100000000002</v>
      </c>
      <c r="AP55" s="4">
        <v>10.16</v>
      </c>
      <c r="AQ55" s="4">
        <v>-7.92</v>
      </c>
      <c r="AR55" s="25">
        <v>-0.78</v>
      </c>
      <c r="AS55" s="3">
        <v>9.8208146083617803E-2</v>
      </c>
      <c r="AT55" s="3">
        <v>97.644143746141253</v>
      </c>
      <c r="AU55" s="3">
        <v>-10.5100519543385</v>
      </c>
      <c r="AV55" s="5">
        <v>36601</v>
      </c>
      <c r="AW55" s="5">
        <v>45794</v>
      </c>
      <c r="AX55" s="6" t="s">
        <v>2112</v>
      </c>
      <c r="AY55" s="17">
        <v>-32.756999999999998</v>
      </c>
      <c r="AZ55" s="3">
        <v>4.5199999999999997E-2</v>
      </c>
      <c r="BA55" s="3">
        <v>551.95799999999997</v>
      </c>
      <c r="BB55" s="28">
        <v>4.5999999999999999E-2</v>
      </c>
      <c r="BC55" t="s">
        <v>40</v>
      </c>
      <c r="BD55" t="s">
        <v>40</v>
      </c>
      <c r="BE55" t="s">
        <v>162</v>
      </c>
      <c r="BF55" t="str">
        <f t="shared" si="0"/>
        <v>Cactus City Communications Site</v>
      </c>
    </row>
    <row r="56" spans="1:58" ht="18.75" x14ac:dyDescent="0.3">
      <c r="A56" t="s">
        <v>164</v>
      </c>
      <c r="B56" t="s">
        <v>165</v>
      </c>
      <c r="C56" s="24">
        <v>-2679750.5539449998</v>
      </c>
      <c r="D56" s="1">
        <v>-4452297.6098030005</v>
      </c>
      <c r="E56" s="1">
        <v>3685820.6995080002</v>
      </c>
      <c r="F56" s="1">
        <v>2.7773200000000002E-3</v>
      </c>
      <c r="G56" s="1">
        <v>4.08268E-3</v>
      </c>
      <c r="H56" s="1">
        <v>3.5907199999999999E-3</v>
      </c>
      <c r="I56" s="2">
        <v>35.529263970000002</v>
      </c>
      <c r="J56">
        <v>35</v>
      </c>
      <c r="K56">
        <v>31</v>
      </c>
      <c r="L56">
        <v>45.350292000008494</v>
      </c>
      <c r="M56" s="34">
        <v>121.0429096</v>
      </c>
      <c r="N56" s="53">
        <v>121</v>
      </c>
      <c r="O56">
        <v>2</v>
      </c>
      <c r="P56">
        <v>34.474560000005567</v>
      </c>
      <c r="Q56" s="1">
        <v>17.037989320000001</v>
      </c>
      <c r="R56" s="1">
        <v>1.9168799999999997E-3</v>
      </c>
      <c r="S56" s="1">
        <v>1.6209200000000001E-3</v>
      </c>
      <c r="T56" s="1">
        <v>5.5644399999999995E-3</v>
      </c>
      <c r="U56" s="4">
        <v>1.31</v>
      </c>
      <c r="V56" s="4">
        <v>1.27</v>
      </c>
      <c r="W56" s="4">
        <v>4.2699999999999996</v>
      </c>
      <c r="X56" s="4">
        <v>24.38</v>
      </c>
      <c r="Y56" s="4">
        <v>-40.26</v>
      </c>
      <c r="Z56" s="4">
        <v>0.09</v>
      </c>
      <c r="AA56" s="4">
        <v>0.19</v>
      </c>
      <c r="AB56" s="4">
        <v>0.16</v>
      </c>
      <c r="AC56" s="25">
        <v>0.55000000000000004</v>
      </c>
      <c r="AD56" s="17">
        <v>-2679749.5440000002</v>
      </c>
      <c r="AE56">
        <v>-4452298.8959999997</v>
      </c>
      <c r="AF56">
        <v>3685820.8879999998</v>
      </c>
      <c r="AG56">
        <v>35.529262309000003</v>
      </c>
      <c r="AH56">
        <v>35</v>
      </c>
      <c r="AI56">
        <v>31</v>
      </c>
      <c r="AJ56">
        <v>45.344312400012541</v>
      </c>
      <c r="AK56" s="78">
        <v>121.0428927438</v>
      </c>
      <c r="AL56" s="43">
        <v>121</v>
      </c>
      <c r="AM56">
        <v>2</v>
      </c>
      <c r="AN56">
        <v>34.41387767998549</v>
      </c>
      <c r="AO56" s="3">
        <v>17.620999999999999</v>
      </c>
      <c r="AP56" s="4">
        <v>37.090000000000003</v>
      </c>
      <c r="AQ56" s="4">
        <v>-26.95</v>
      </c>
      <c r="AR56" s="25">
        <v>-0.89</v>
      </c>
      <c r="AS56" s="3" t="e">
        <v>#N/A</v>
      </c>
      <c r="AT56" s="3" t="e">
        <v>#N/A</v>
      </c>
      <c r="AU56" s="3" t="e">
        <v>#N/A</v>
      </c>
      <c r="AV56" s="5">
        <v>43795</v>
      </c>
      <c r="AW56" s="5">
        <v>45794</v>
      </c>
      <c r="AX56" s="6" t="s">
        <v>2112</v>
      </c>
      <c r="AY56" s="17">
        <v>-34.822000000000003</v>
      </c>
      <c r="AZ56" s="3">
        <v>3.8199999999999998E-2</v>
      </c>
      <c r="BA56" s="3">
        <v>52.442999999999998</v>
      </c>
      <c r="BB56" s="28">
        <v>3.9E-2</v>
      </c>
      <c r="BC56" t="s">
        <v>40</v>
      </c>
      <c r="BD56" t="s">
        <v>40</v>
      </c>
      <c r="BE56" t="s">
        <v>164</v>
      </c>
      <c r="BF56" t="str">
        <f t="shared" si="0"/>
        <v>Cambria,MTC HWY46&amp;HWY1 Int.</v>
      </c>
    </row>
    <row r="57" spans="1:58" ht="18.75" x14ac:dyDescent="0.3">
      <c r="A57" t="s">
        <v>166</v>
      </c>
      <c r="B57" t="s">
        <v>167</v>
      </c>
      <c r="C57" s="24">
        <v>-2619025.4789490001</v>
      </c>
      <c r="D57" s="1">
        <v>-4458010.9361509997</v>
      </c>
      <c r="E57" s="1">
        <v>3723079.1660460001</v>
      </c>
      <c r="F57" s="1">
        <v>4.4295999999999997E-3</v>
      </c>
      <c r="G57" s="1">
        <v>5.5173999999999996E-3</v>
      </c>
      <c r="H57" s="1">
        <v>4.6746000000000001E-3</v>
      </c>
      <c r="I57" s="2">
        <v>35.939353060000002</v>
      </c>
      <c r="J57">
        <v>35</v>
      </c>
      <c r="K57">
        <v>56</v>
      </c>
      <c r="L57">
        <v>21.670980000004079</v>
      </c>
      <c r="M57" s="34">
        <v>120.43370121</v>
      </c>
      <c r="N57" s="53">
        <v>120</v>
      </c>
      <c r="O57">
        <v>26</v>
      </c>
      <c r="P57">
        <v>1.3243559999830268</v>
      </c>
      <c r="Q57" s="1">
        <v>568.54080547000001</v>
      </c>
      <c r="R57" s="1">
        <v>2.4558800000000001E-3</v>
      </c>
      <c r="S57" s="1">
        <v>3.7318400000000002E-3</v>
      </c>
      <c r="T57" s="1">
        <v>7.20888E-3</v>
      </c>
      <c r="U57" s="4">
        <v>1.49</v>
      </c>
      <c r="V57" s="4">
        <v>2.04</v>
      </c>
      <c r="W57" s="4">
        <v>5.0599999999999996</v>
      </c>
      <c r="X57" s="4">
        <v>7.88</v>
      </c>
      <c r="Y57" s="4">
        <v>-25.03</v>
      </c>
      <c r="Z57" s="4">
        <v>1.62</v>
      </c>
      <c r="AA57" s="4">
        <v>0.04</v>
      </c>
      <c r="AB57" s="4">
        <v>7.0000000000000007E-2</v>
      </c>
      <c r="AC57" s="25">
        <v>0.14000000000000001</v>
      </c>
      <c r="AD57" s="17">
        <v>-2619024.4670000002</v>
      </c>
      <c r="AE57">
        <v>-4458012.2209999999</v>
      </c>
      <c r="AF57">
        <v>3723079.352</v>
      </c>
      <c r="AG57">
        <v>35.9393512599</v>
      </c>
      <c r="AH57">
        <v>35</v>
      </c>
      <c r="AI57">
        <v>56</v>
      </c>
      <c r="AJ57">
        <v>21.664535640001645</v>
      </c>
      <c r="AK57" s="78">
        <v>120.4336843326</v>
      </c>
      <c r="AL57" s="43">
        <v>120</v>
      </c>
      <c r="AM57">
        <v>26</v>
      </c>
      <c r="AN57">
        <v>1.2635973599822137</v>
      </c>
      <c r="AO57" s="3">
        <v>569.13199999999995</v>
      </c>
      <c r="AP57" s="4">
        <v>20.38</v>
      </c>
      <c r="AQ57" s="4">
        <v>-11.53</v>
      </c>
      <c r="AR57" s="25">
        <v>0.64</v>
      </c>
      <c r="AS57" s="3" t="e">
        <v>#N/A</v>
      </c>
      <c r="AT57" s="3" t="e">
        <v>#N/A</v>
      </c>
      <c r="AU57" s="3" t="e">
        <v>#N/A</v>
      </c>
      <c r="AV57" s="5">
        <v>36392</v>
      </c>
      <c r="AW57" s="5">
        <v>45794</v>
      </c>
      <c r="AX57" s="6" t="s">
        <v>2112</v>
      </c>
      <c r="AY57" s="17">
        <v>-33.256999999999998</v>
      </c>
      <c r="AZ57" s="3">
        <v>5.21E-2</v>
      </c>
      <c r="BA57" s="3">
        <v>602.3889999999999</v>
      </c>
      <c r="BB57" s="28">
        <v>5.2999999999999999E-2</v>
      </c>
      <c r="BC57" t="s">
        <v>40</v>
      </c>
      <c r="BD57" t="s">
        <v>40</v>
      </c>
      <c r="BE57" t="s">
        <v>166</v>
      </c>
      <c r="BF57" t="str">
        <f t="shared" si="0"/>
        <v>CAND_SCGN_CN1999</v>
      </c>
    </row>
    <row r="58" spans="1:58" ht="18.75" x14ac:dyDescent="0.3">
      <c r="A58" t="s">
        <v>168</v>
      </c>
      <c r="B58" t="s">
        <v>169</v>
      </c>
      <c r="C58" s="24">
        <v>-2597925.3060989999</v>
      </c>
      <c r="D58" s="1">
        <v>-4582645.985018</v>
      </c>
      <c r="E58" s="1">
        <v>3583834.1850939998</v>
      </c>
      <c r="F58" s="1">
        <v>3.7769199999999996E-3</v>
      </c>
      <c r="G58" s="1">
        <v>5.6585199999999993E-3</v>
      </c>
      <c r="H58" s="1">
        <v>4.4884E-3</v>
      </c>
      <c r="I58" s="2">
        <v>34.407702440000001</v>
      </c>
      <c r="J58">
        <v>34</v>
      </c>
      <c r="K58">
        <v>24</v>
      </c>
      <c r="L58">
        <v>27.728784000004794</v>
      </c>
      <c r="M58" s="34">
        <v>119.54912121</v>
      </c>
      <c r="N58" s="53">
        <v>119</v>
      </c>
      <c r="O58">
        <v>32</v>
      </c>
      <c r="P58">
        <v>56.836355999984107</v>
      </c>
      <c r="Q58" s="1">
        <v>-26.844454349999999</v>
      </c>
      <c r="R58" s="1">
        <v>1.4935199999999999E-3</v>
      </c>
      <c r="S58" s="1">
        <v>2.4205999999999997E-3</v>
      </c>
      <c r="T58" s="1">
        <v>7.63812E-3</v>
      </c>
      <c r="U58" s="4">
        <v>1.3</v>
      </c>
      <c r="V58" s="4">
        <v>1.56</v>
      </c>
      <c r="W58" s="4">
        <v>5.46</v>
      </c>
      <c r="X58" s="4">
        <v>15.79</v>
      </c>
      <c r="Y58" s="4">
        <v>-41.91</v>
      </c>
      <c r="Z58" s="4">
        <v>-0.98</v>
      </c>
      <c r="AA58" s="4">
        <v>0.23</v>
      </c>
      <c r="AB58" s="4">
        <v>0.38</v>
      </c>
      <c r="AC58" s="25">
        <v>1.2</v>
      </c>
      <c r="AD58" s="17">
        <v>-2597924.3080000002</v>
      </c>
      <c r="AE58">
        <v>-4582647.2889999999</v>
      </c>
      <c r="AF58">
        <v>3583834.3870000001</v>
      </c>
      <c r="AG58">
        <v>34.407700667500002</v>
      </c>
      <c r="AH58">
        <v>34</v>
      </c>
      <c r="AI58">
        <v>24</v>
      </c>
      <c r="AJ58">
        <v>27.722403000007603</v>
      </c>
      <c r="AK58" s="78">
        <v>119.5491047747</v>
      </c>
      <c r="AL58" s="43">
        <v>119</v>
      </c>
      <c r="AM58">
        <v>32</v>
      </c>
      <c r="AN58">
        <v>56.777188919993478</v>
      </c>
      <c r="AO58" s="3">
        <v>-26.2</v>
      </c>
      <c r="AP58" s="4">
        <v>27.97</v>
      </c>
      <c r="AQ58" s="4">
        <v>-28.69</v>
      </c>
      <c r="AR58" s="25">
        <v>-1.92</v>
      </c>
      <c r="AS58" s="3" t="e">
        <v>#N/A</v>
      </c>
      <c r="AT58" s="3">
        <v>0</v>
      </c>
      <c r="AU58" s="3">
        <v>0</v>
      </c>
      <c r="AV58" s="5">
        <v>44487</v>
      </c>
      <c r="AW58" s="5">
        <v>45794</v>
      </c>
      <c r="AX58" s="6" t="s">
        <v>2112</v>
      </c>
      <c r="AY58" s="17">
        <v>-35.411000000000001</v>
      </c>
      <c r="AZ58" s="3">
        <v>4.02E-2</v>
      </c>
      <c r="BA58" s="3">
        <v>9.2110000000000021</v>
      </c>
      <c r="BB58" s="28">
        <v>4.1000000000000002E-2</v>
      </c>
      <c r="BC58" t="s">
        <v>40</v>
      </c>
      <c r="BD58" t="s">
        <v>40</v>
      </c>
      <c r="BE58" t="s">
        <v>168</v>
      </c>
      <c r="BF58" t="str">
        <f t="shared" si="0"/>
        <v>Carpinteria, CA - HWY 101 &amp; via Real Interchange</v>
      </c>
    </row>
    <row r="59" spans="1:58" ht="18.75" x14ac:dyDescent="0.3">
      <c r="A59" t="s">
        <v>170</v>
      </c>
      <c r="B59" t="s">
        <v>171</v>
      </c>
      <c r="C59" s="24">
        <v>-2620445.944344</v>
      </c>
      <c r="D59" s="1">
        <v>-4460940.9887859998</v>
      </c>
      <c r="E59" s="1">
        <v>3718446.9592929999</v>
      </c>
      <c r="F59" s="1">
        <v>6.1955600000000001E-3</v>
      </c>
      <c r="G59" s="1">
        <v>9.3492000000000002E-3</v>
      </c>
      <c r="H59" s="1">
        <v>8.0105200000000001E-3</v>
      </c>
      <c r="I59" s="2">
        <v>35.888386830000002</v>
      </c>
      <c r="J59">
        <v>35</v>
      </c>
      <c r="K59">
        <v>53</v>
      </c>
      <c r="L59">
        <v>18.192588000006253</v>
      </c>
      <c r="M59" s="34">
        <v>120.43082800000001</v>
      </c>
      <c r="N59" s="53">
        <v>120</v>
      </c>
      <c r="O59">
        <v>25</v>
      </c>
      <c r="P59">
        <v>50.980800000019144</v>
      </c>
      <c r="Q59" s="1">
        <v>480.26225986999998</v>
      </c>
      <c r="R59" s="1">
        <v>3.2006799999999996E-3</v>
      </c>
      <c r="S59" s="1">
        <v>3.5475999999999997E-3</v>
      </c>
      <c r="T59" s="1">
        <v>1.2928160000000001E-2</v>
      </c>
      <c r="U59" s="4">
        <v>1.7</v>
      </c>
      <c r="V59" s="4">
        <v>1.82</v>
      </c>
      <c r="W59" s="4">
        <v>4.3</v>
      </c>
      <c r="X59" s="4">
        <v>14.94</v>
      </c>
      <c r="Y59" s="4">
        <v>-32.5</v>
      </c>
      <c r="Z59" s="4">
        <v>0.56999999999999995</v>
      </c>
      <c r="AA59" s="4">
        <v>0.06</v>
      </c>
      <c r="AB59" s="4">
        <v>7.0000000000000007E-2</v>
      </c>
      <c r="AC59" s="25">
        <v>0.13</v>
      </c>
      <c r="AD59" s="17">
        <v>-2620444.9330000002</v>
      </c>
      <c r="AE59">
        <v>-4460942.2740000002</v>
      </c>
      <c r="AF59">
        <v>3718447.1460000002</v>
      </c>
      <c r="AG59">
        <v>35.888385044099998</v>
      </c>
      <c r="AH59">
        <v>35</v>
      </c>
      <c r="AI59">
        <v>53</v>
      </c>
      <c r="AJ59">
        <v>18.186158759992281</v>
      </c>
      <c r="AK59" s="78">
        <v>120.4308111343</v>
      </c>
      <c r="AL59" s="43">
        <v>120</v>
      </c>
      <c r="AM59">
        <v>25</v>
      </c>
      <c r="AN59">
        <v>50.920083480002631</v>
      </c>
      <c r="AO59" s="3">
        <v>480.85399999999998</v>
      </c>
      <c r="AP59" s="4">
        <v>27.44</v>
      </c>
      <c r="AQ59" s="4">
        <v>-19.010000000000002</v>
      </c>
      <c r="AR59" s="25">
        <v>-0.41</v>
      </c>
      <c r="AS59" s="3">
        <v>0.26280937947201344</v>
      </c>
      <c r="AT59" s="3">
        <v>262.74203841631919</v>
      </c>
      <c r="AU59" s="3">
        <v>-5.9490544489979804</v>
      </c>
      <c r="AV59" s="5">
        <v>37112</v>
      </c>
      <c r="AW59" s="5">
        <v>45794</v>
      </c>
      <c r="AX59" s="6" t="s">
        <v>2112</v>
      </c>
      <c r="AY59" s="17">
        <v>-33.363</v>
      </c>
      <c r="AZ59" s="3">
        <v>5.2400000000000002E-2</v>
      </c>
      <c r="BA59" s="3">
        <v>514.21699999999998</v>
      </c>
      <c r="BB59" s="28">
        <v>5.3999999999999999E-2</v>
      </c>
      <c r="BC59" t="s">
        <v>40</v>
      </c>
      <c r="BD59" t="s">
        <v>40</v>
      </c>
      <c r="BE59" t="s">
        <v>170</v>
      </c>
      <c r="BF59" t="str">
        <f t="shared" si="0"/>
        <v>CARH_SCGN_CN2001</v>
      </c>
    </row>
    <row r="60" spans="1:58" ht="18.75" x14ac:dyDescent="0.3">
      <c r="A60" t="s">
        <v>176</v>
      </c>
      <c r="B60" t="s">
        <v>177</v>
      </c>
      <c r="C60" s="24">
        <v>-2452020.107508</v>
      </c>
      <c r="D60" s="1">
        <v>-4729620.5266460003</v>
      </c>
      <c r="E60" s="1">
        <v>3496631.8572030002</v>
      </c>
      <c r="F60" s="1">
        <v>3.15168E-3</v>
      </c>
      <c r="G60" s="1">
        <v>4.27868E-3</v>
      </c>
      <c r="H60" s="1">
        <v>3.2692799999999998E-3</v>
      </c>
      <c r="I60" s="2">
        <v>33.455352089999998</v>
      </c>
      <c r="J60">
        <v>33</v>
      </c>
      <c r="K60">
        <v>27</v>
      </c>
      <c r="L60">
        <v>19.267523999993159</v>
      </c>
      <c r="M60" s="34">
        <v>117.40398819000001</v>
      </c>
      <c r="N60" s="53">
        <v>117</v>
      </c>
      <c r="O60">
        <v>24</v>
      </c>
      <c r="P60">
        <v>14.35748400002467</v>
      </c>
      <c r="Q60" s="1">
        <v>776.48120114000005</v>
      </c>
      <c r="R60" s="1">
        <v>1.5425200000000001E-3</v>
      </c>
      <c r="S60" s="1">
        <v>2.6166000000000002E-3</v>
      </c>
      <c r="T60" s="1">
        <v>5.4488000000000002E-3</v>
      </c>
      <c r="U60" s="4">
        <v>1.0900000000000001</v>
      </c>
      <c r="V60" s="4">
        <v>1.66</v>
      </c>
      <c r="W60" s="4">
        <v>3.99</v>
      </c>
      <c r="X60" s="4">
        <v>16.989999999999998</v>
      </c>
      <c r="Y60" s="4">
        <v>-37.630000000000003</v>
      </c>
      <c r="Z60" s="4">
        <v>-1.53</v>
      </c>
      <c r="AA60" s="4">
        <v>7.0000000000000007E-2</v>
      </c>
      <c r="AB60" s="4">
        <v>0.12</v>
      </c>
      <c r="AC60" s="25">
        <v>0.25</v>
      </c>
      <c r="AD60" s="17">
        <v>-2452019.122</v>
      </c>
      <c r="AE60">
        <v>-4729621.8499999996</v>
      </c>
      <c r="AF60">
        <v>3496632.071</v>
      </c>
      <c r="AG60">
        <v>33.455350111100003</v>
      </c>
      <c r="AH60">
        <v>33</v>
      </c>
      <c r="AI60">
        <v>27</v>
      </c>
      <c r="AJ60">
        <v>19.260399960011227</v>
      </c>
      <c r="AK60" s="78">
        <v>117.4039722341</v>
      </c>
      <c r="AL60" s="43">
        <v>117</v>
      </c>
      <c r="AM60">
        <v>24</v>
      </c>
      <c r="AN60">
        <v>14.30004275998499</v>
      </c>
      <c r="AO60" s="3">
        <v>777.2</v>
      </c>
      <c r="AP60" s="4">
        <v>28.41</v>
      </c>
      <c r="AQ60" s="4">
        <v>-24.4</v>
      </c>
      <c r="AR60" s="25">
        <v>-2.42</v>
      </c>
      <c r="AS60" s="3">
        <v>0.28636934237517969</v>
      </c>
      <c r="AT60" s="3">
        <v>285.44012304512387</v>
      </c>
      <c r="AU60" s="3">
        <v>-23.0507300531712</v>
      </c>
      <c r="AV60" s="5">
        <v>41614</v>
      </c>
      <c r="AW60" s="5">
        <v>45794</v>
      </c>
      <c r="AX60" s="6" t="s">
        <v>2112</v>
      </c>
      <c r="AY60" s="17">
        <v>-33.418999999999997</v>
      </c>
      <c r="AZ60" s="3">
        <v>4.4600000000000001E-2</v>
      </c>
      <c r="BA60" s="3">
        <v>810.61900000000003</v>
      </c>
      <c r="BB60" s="28">
        <v>4.4999999999999998E-2</v>
      </c>
      <c r="BC60" t="s">
        <v>40</v>
      </c>
      <c r="BD60" t="s">
        <v>40</v>
      </c>
      <c r="BE60" t="s">
        <v>176</v>
      </c>
      <c r="BF60" t="str">
        <f t="shared" si="0"/>
        <v>CaseSpgsFSCA2013</v>
      </c>
    </row>
    <row r="61" spans="1:58" ht="18.75" x14ac:dyDescent="0.3">
      <c r="A61" t="s">
        <v>180</v>
      </c>
      <c r="B61" t="s">
        <v>181</v>
      </c>
      <c r="C61" s="24">
        <v>-2532494.2886259998</v>
      </c>
      <c r="D61" s="1">
        <v>-4696708.021923</v>
      </c>
      <c r="E61" s="1">
        <v>3483154.594726</v>
      </c>
      <c r="F61" s="1">
        <v>2.9399999999999999E-3</v>
      </c>
      <c r="G61" s="1">
        <v>3.9180399999999994E-3</v>
      </c>
      <c r="H61" s="1">
        <v>3.1614799999999999E-3</v>
      </c>
      <c r="I61" s="2">
        <v>33.31161977</v>
      </c>
      <c r="J61">
        <v>33</v>
      </c>
      <c r="K61">
        <v>18</v>
      </c>
      <c r="L61">
        <v>41.831172000000265</v>
      </c>
      <c r="M61" s="34">
        <v>118.33382331999999</v>
      </c>
      <c r="N61" s="53">
        <v>118</v>
      </c>
      <c r="O61">
        <v>20</v>
      </c>
      <c r="P61">
        <v>1.7639519999761433</v>
      </c>
      <c r="Q61" s="1">
        <v>477.22108631999998</v>
      </c>
      <c r="R61" s="1">
        <v>1.9580400000000003E-3</v>
      </c>
      <c r="S61" s="1">
        <v>2.42844E-3</v>
      </c>
      <c r="T61" s="1">
        <v>4.9254800000000003E-3</v>
      </c>
      <c r="U61" s="4">
        <v>1.1599999999999999</v>
      </c>
      <c r="V61" s="4">
        <v>1.44</v>
      </c>
      <c r="W61" s="4">
        <v>3.43</v>
      </c>
      <c r="X61" s="4">
        <v>21.43</v>
      </c>
      <c r="Y61" s="4">
        <v>-40.42</v>
      </c>
      <c r="Z61" s="4">
        <v>-1.01</v>
      </c>
      <c r="AA61" s="4">
        <v>0.04</v>
      </c>
      <c r="AB61" s="4">
        <v>0.05</v>
      </c>
      <c r="AC61" s="25">
        <v>0.1</v>
      </c>
      <c r="AD61" s="17">
        <v>-2532493.3020000001</v>
      </c>
      <c r="AE61">
        <v>-4696709.3430000003</v>
      </c>
      <c r="AF61">
        <v>3483154.8080000002</v>
      </c>
      <c r="AG61">
        <v>33.3116179397</v>
      </c>
      <c r="AH61">
        <v>33</v>
      </c>
      <c r="AI61">
        <v>18</v>
      </c>
      <c r="AJ61">
        <v>41.824582919998647</v>
      </c>
      <c r="AK61" s="78">
        <v>118.3338072679</v>
      </c>
      <c r="AL61" s="43">
        <v>118</v>
      </c>
      <c r="AM61">
        <v>20</v>
      </c>
      <c r="AN61">
        <v>1.7061644399973375</v>
      </c>
      <c r="AO61" s="3">
        <v>477.91899999999998</v>
      </c>
      <c r="AP61" s="4">
        <v>33.18</v>
      </c>
      <c r="AQ61" s="4">
        <v>-27.34</v>
      </c>
      <c r="AR61" s="25">
        <v>-1.91</v>
      </c>
      <c r="AS61" s="3">
        <v>0.32732682424191167</v>
      </c>
      <c r="AT61" s="3">
        <v>326.89108281391896</v>
      </c>
      <c r="AU61" s="3">
        <v>-16.884015421192601</v>
      </c>
      <c r="AV61" s="5">
        <v>36691</v>
      </c>
      <c r="AW61" s="5">
        <v>45794</v>
      </c>
      <c r="AX61" s="6" t="s">
        <v>2112</v>
      </c>
      <c r="AY61" s="17">
        <v>-36.372999999999998</v>
      </c>
      <c r="AZ61" s="3">
        <v>6.1699999999999998E-2</v>
      </c>
      <c r="BA61" s="3">
        <v>514.29200000000003</v>
      </c>
      <c r="BB61" s="28">
        <v>6.2E-2</v>
      </c>
      <c r="BC61" t="s">
        <v>40</v>
      </c>
      <c r="BD61" t="s">
        <v>40</v>
      </c>
      <c r="BE61" t="s">
        <v>180</v>
      </c>
      <c r="BF61" t="str">
        <f t="shared" si="0"/>
        <v>CAT2_SCGN_CS2000</v>
      </c>
    </row>
    <row r="62" spans="1:58" ht="18.75" x14ac:dyDescent="0.3">
      <c r="A62" t="s">
        <v>182</v>
      </c>
      <c r="B62" t="s">
        <v>183</v>
      </c>
      <c r="C62" s="24">
        <v>-2540623.397756</v>
      </c>
      <c r="D62" s="1">
        <v>-4682556.3536970001</v>
      </c>
      <c r="E62" s="1">
        <v>3495319.3732969998</v>
      </c>
      <c r="F62" s="1">
        <v>2.5185999999999997E-3</v>
      </c>
      <c r="G62" s="1">
        <v>3.7553599999999997E-3</v>
      </c>
      <c r="H62" s="1">
        <v>2.9654799999999999E-3</v>
      </c>
      <c r="I62" s="2">
        <v>33.445764560000001</v>
      </c>
      <c r="J62">
        <v>33</v>
      </c>
      <c r="K62">
        <v>26</v>
      </c>
      <c r="L62">
        <v>44.752416000002313</v>
      </c>
      <c r="M62" s="34">
        <v>118.48301293999999</v>
      </c>
      <c r="N62" s="53">
        <v>118</v>
      </c>
      <c r="O62">
        <v>28</v>
      </c>
      <c r="P62">
        <v>58.846583999981021</v>
      </c>
      <c r="Q62" s="1">
        <v>5.1179922900000001</v>
      </c>
      <c r="R62" s="1">
        <v>1.47196E-3</v>
      </c>
      <c r="S62" s="1">
        <v>1.7639999999999999E-3</v>
      </c>
      <c r="T62" s="1">
        <v>4.8960799999999997E-3</v>
      </c>
      <c r="U62" s="4">
        <v>1.07</v>
      </c>
      <c r="V62" s="4">
        <v>1.28</v>
      </c>
      <c r="W62" s="4">
        <v>3.94</v>
      </c>
      <c r="X62" s="4">
        <v>21.37</v>
      </c>
      <c r="Y62" s="4">
        <v>-40.130000000000003</v>
      </c>
      <c r="Z62" s="4">
        <v>-1.48</v>
      </c>
      <c r="AA62" s="4">
        <v>0.04</v>
      </c>
      <c r="AB62" s="4">
        <v>0.05</v>
      </c>
      <c r="AC62" s="25">
        <v>0.14000000000000001</v>
      </c>
      <c r="AD62" s="17">
        <v>-2540622.41</v>
      </c>
      <c r="AE62">
        <v>-4682557.6730000004</v>
      </c>
      <c r="AF62">
        <v>3495319.585</v>
      </c>
      <c r="AG62">
        <v>33.445762735400002</v>
      </c>
      <c r="AH62">
        <v>33</v>
      </c>
      <c r="AI62">
        <v>26</v>
      </c>
      <c r="AJ62">
        <v>44.745847440008788</v>
      </c>
      <c r="AK62" s="78">
        <v>118.48299683979999</v>
      </c>
      <c r="AL62" s="43">
        <v>118</v>
      </c>
      <c r="AM62">
        <v>28</v>
      </c>
      <c r="AN62">
        <v>58.788623279981493</v>
      </c>
      <c r="AO62" s="3">
        <v>5.8090000000000002</v>
      </c>
      <c r="AP62" s="4">
        <v>33.17</v>
      </c>
      <c r="AQ62" s="4">
        <v>-27.03</v>
      </c>
      <c r="AR62" s="25">
        <v>-2.38</v>
      </c>
      <c r="AS62" s="3">
        <v>0.32405153906427675</v>
      </c>
      <c r="AT62" s="3">
        <v>323.48420906597647</v>
      </c>
      <c r="AU62" s="3">
        <v>-19.166806853495402</v>
      </c>
      <c r="AV62" s="5">
        <v>39553</v>
      </c>
      <c r="AW62" s="5">
        <v>45794</v>
      </c>
      <c r="AX62" s="6" t="s">
        <v>2112</v>
      </c>
      <c r="AY62" s="17">
        <v>-36.470999999999997</v>
      </c>
      <c r="AZ62" s="3">
        <v>5.8599999999999999E-2</v>
      </c>
      <c r="BA62" s="3">
        <v>42.279999999999994</v>
      </c>
      <c r="BB62" s="28">
        <v>5.8999999999999997E-2</v>
      </c>
      <c r="BC62" t="s">
        <v>40</v>
      </c>
      <c r="BD62" t="s">
        <v>40</v>
      </c>
      <c r="BE62" t="s">
        <v>182</v>
      </c>
      <c r="BF62" t="str">
        <f t="shared" si="0"/>
        <v>CAT3_SCGN_CS2008</v>
      </c>
    </row>
    <row r="63" spans="1:58" ht="18.75" x14ac:dyDescent="0.3">
      <c r="A63" t="s">
        <v>184</v>
      </c>
      <c r="B63" t="s">
        <v>185</v>
      </c>
      <c r="C63" s="24">
        <v>-2532244.7849969999</v>
      </c>
      <c r="D63" s="1">
        <v>-4638720.9521779995</v>
      </c>
      <c r="E63" s="1">
        <v>3559338.2009589998</v>
      </c>
      <c r="F63" s="1">
        <v>3.3868799999999997E-3</v>
      </c>
      <c r="G63" s="1">
        <v>4.70792E-3</v>
      </c>
      <c r="H63" s="1">
        <v>3.7200799999999997E-3</v>
      </c>
      <c r="I63" s="2">
        <v>34.138563929999997</v>
      </c>
      <c r="J63">
        <v>34</v>
      </c>
      <c r="K63">
        <v>8</v>
      </c>
      <c r="L63">
        <v>18.830147999987616</v>
      </c>
      <c r="M63" s="34">
        <v>118.62981246</v>
      </c>
      <c r="N63" s="53">
        <v>118</v>
      </c>
      <c r="O63">
        <v>37</v>
      </c>
      <c r="P63">
        <v>47.324855999987676</v>
      </c>
      <c r="Q63" s="1">
        <v>284.61128953000002</v>
      </c>
      <c r="R63" s="1">
        <v>1.70324E-3</v>
      </c>
      <c r="S63" s="1">
        <v>2.6322799999999999E-3</v>
      </c>
      <c r="T63" s="1">
        <v>6.1348000000000001E-3</v>
      </c>
      <c r="U63" s="4">
        <v>1.17</v>
      </c>
      <c r="V63" s="4">
        <v>1.49</v>
      </c>
      <c r="W63" s="4">
        <v>4.3</v>
      </c>
      <c r="X63" s="4">
        <v>18.190000000000001</v>
      </c>
      <c r="Y63" s="4">
        <v>-39.08</v>
      </c>
      <c r="Z63" s="4">
        <v>-0.3</v>
      </c>
      <c r="AA63" s="4">
        <v>0.03</v>
      </c>
      <c r="AB63" s="4">
        <v>0.05</v>
      </c>
      <c r="AC63" s="25">
        <v>0.11</v>
      </c>
      <c r="AD63" s="17">
        <v>-2532243.7919999999</v>
      </c>
      <c r="AE63">
        <v>-4638722.2630000003</v>
      </c>
      <c r="AF63">
        <v>3559338.4070000001</v>
      </c>
      <c r="AG63">
        <v>34.138562052099999</v>
      </c>
      <c r="AH63">
        <v>34</v>
      </c>
      <c r="AI63">
        <v>8</v>
      </c>
      <c r="AJ63">
        <v>18.8233875599974</v>
      </c>
      <c r="AK63" s="78">
        <v>118.6297961984</v>
      </c>
      <c r="AL63" s="43">
        <v>118</v>
      </c>
      <c r="AM63">
        <v>37</v>
      </c>
      <c r="AN63">
        <v>47.266314240004021</v>
      </c>
      <c r="AO63" s="3">
        <v>285.28500000000003</v>
      </c>
      <c r="AP63" s="4">
        <v>30.05</v>
      </c>
      <c r="AQ63" s="4">
        <v>-25.82</v>
      </c>
      <c r="AR63" s="25">
        <v>-1.22</v>
      </c>
      <c r="AS63" s="3">
        <v>0.30119804129940886</v>
      </c>
      <c r="AT63" s="3">
        <v>301.19771583913581</v>
      </c>
      <c r="AU63" s="3">
        <v>0.442688701932203</v>
      </c>
      <c r="AV63" s="5">
        <v>36207</v>
      </c>
      <c r="AW63" s="5">
        <v>45794</v>
      </c>
      <c r="AX63" s="6" t="s">
        <v>2112</v>
      </c>
      <c r="AY63" s="17">
        <v>-34.857999999999997</v>
      </c>
      <c r="AZ63" s="3">
        <v>3.0099999999999998E-2</v>
      </c>
      <c r="BA63" s="3">
        <v>320.14300000000003</v>
      </c>
      <c r="BB63" s="28">
        <v>3.1E-2</v>
      </c>
      <c r="BC63" t="s">
        <v>40</v>
      </c>
      <c r="BD63" t="s">
        <v>40</v>
      </c>
      <c r="BE63" t="s">
        <v>184</v>
      </c>
      <c r="BF63" t="str">
        <f t="shared" si="0"/>
        <v>CBHS_SCGN_CS1998</v>
      </c>
    </row>
    <row r="64" spans="1:58" ht="18.75" x14ac:dyDescent="0.3">
      <c r="A64" t="s">
        <v>186</v>
      </c>
      <c r="B64" t="s">
        <v>187</v>
      </c>
      <c r="C64" s="24">
        <v>-2412476.0952690002</v>
      </c>
      <c r="D64" s="1">
        <v>-4600711.7120369999</v>
      </c>
      <c r="E64" s="1">
        <v>3689538.6145259999</v>
      </c>
      <c r="F64" s="1">
        <v>6.2582799999999997E-3</v>
      </c>
      <c r="G64" s="1">
        <v>6.2445599999999997E-3</v>
      </c>
      <c r="H64" s="1">
        <v>6.4954399999999999E-3</v>
      </c>
      <c r="I64" s="2">
        <v>35.565314389999998</v>
      </c>
      <c r="J64">
        <v>35</v>
      </c>
      <c r="K64">
        <v>33</v>
      </c>
      <c r="L64">
        <v>55.131803999991007</v>
      </c>
      <c r="M64" s="34">
        <v>117.67117723</v>
      </c>
      <c r="N64" s="53">
        <v>117</v>
      </c>
      <c r="O64">
        <v>40</v>
      </c>
      <c r="P64">
        <v>16.238027999992255</v>
      </c>
      <c r="Q64" s="1">
        <v>813.95547280000005</v>
      </c>
      <c r="R64" s="1">
        <v>6.7541599999999995E-3</v>
      </c>
      <c r="S64" s="1">
        <v>6.2641600000000004E-3</v>
      </c>
      <c r="T64" s="1">
        <v>5.9603599999999996E-3</v>
      </c>
      <c r="U64" s="4">
        <v>2.37</v>
      </c>
      <c r="V64" s="4">
        <v>1.94</v>
      </c>
      <c r="W64" s="4">
        <v>4.6100000000000003</v>
      </c>
      <c r="X64" s="4">
        <v>0.26</v>
      </c>
      <c r="Y64" s="4">
        <v>-20.74</v>
      </c>
      <c r="Z64" s="4">
        <v>-0.56000000000000005</v>
      </c>
      <c r="AA64" s="4">
        <v>0.08</v>
      </c>
      <c r="AB64" s="4">
        <v>0.06</v>
      </c>
      <c r="AC64" s="25">
        <v>0.12</v>
      </c>
      <c r="AD64" s="17">
        <v>-2412475.0929999999</v>
      </c>
      <c r="AE64">
        <v>-4600713.0109999999</v>
      </c>
      <c r="AF64">
        <v>3689538.8080000002</v>
      </c>
      <c r="AG64">
        <v>35.565312218499997</v>
      </c>
      <c r="AH64">
        <v>35</v>
      </c>
      <c r="AI64">
        <v>33</v>
      </c>
      <c r="AJ64">
        <v>55.123986599990076</v>
      </c>
      <c r="AK64" s="78">
        <v>117.67116078310001</v>
      </c>
      <c r="AL64" s="43">
        <v>117</v>
      </c>
      <c r="AM64">
        <v>40</v>
      </c>
      <c r="AN64">
        <v>16.17881916002375</v>
      </c>
      <c r="AO64" s="3">
        <v>814.625</v>
      </c>
      <c r="AP64" s="4">
        <v>11.79</v>
      </c>
      <c r="AQ64" s="4">
        <v>-6.98</v>
      </c>
      <c r="AR64" s="25">
        <v>-1.49</v>
      </c>
      <c r="AS64" s="3">
        <v>0.36315400345656057</v>
      </c>
      <c r="AT64" s="3">
        <v>363.13799463507644</v>
      </c>
      <c r="AU64" s="3">
        <v>-3.4098170647592299</v>
      </c>
      <c r="AV64" s="5">
        <v>36776</v>
      </c>
      <c r="AW64" s="5">
        <v>45794</v>
      </c>
      <c r="AX64" s="6" t="s">
        <v>2112</v>
      </c>
      <c r="AY64" s="17">
        <v>-30.513999999999999</v>
      </c>
      <c r="AZ64" s="3">
        <v>3.6400000000000002E-2</v>
      </c>
      <c r="BA64" s="3">
        <v>845.13900000000001</v>
      </c>
      <c r="BB64" s="28">
        <v>3.6999999999999998E-2</v>
      </c>
      <c r="BC64" t="s">
        <v>40</v>
      </c>
      <c r="BD64" t="s">
        <v>40</v>
      </c>
      <c r="BE64" t="s">
        <v>186</v>
      </c>
      <c r="BF64" t="str">
        <f t="shared" si="0"/>
        <v>CCCC_SCGN_CS2000</v>
      </c>
    </row>
    <row r="65" spans="1:58" ht="18.75" x14ac:dyDescent="0.3">
      <c r="A65" t="s">
        <v>194</v>
      </c>
      <c r="B65" t="s">
        <v>195</v>
      </c>
      <c r="C65" s="24">
        <v>-2325536.6962040002</v>
      </c>
      <c r="D65" s="1">
        <v>-4697945.7451090002</v>
      </c>
      <c r="E65" s="1">
        <v>3622888.2937730001</v>
      </c>
      <c r="F65" s="1">
        <v>3.1281600000000001E-3</v>
      </c>
      <c r="G65" s="1">
        <v>4.5864E-3</v>
      </c>
      <c r="H65" s="1">
        <v>3.7534000000000001E-3</v>
      </c>
      <c r="I65" s="2">
        <v>34.829466340000003</v>
      </c>
      <c r="J65">
        <v>34</v>
      </c>
      <c r="K65">
        <v>49</v>
      </c>
      <c r="L65">
        <v>46.078824000011878</v>
      </c>
      <c r="M65" s="34">
        <v>116.33593458999999</v>
      </c>
      <c r="N65" s="53">
        <v>116</v>
      </c>
      <c r="O65">
        <v>20</v>
      </c>
      <c r="P65">
        <v>9.3645239999773366</v>
      </c>
      <c r="Q65" s="1">
        <v>936.57848791000004</v>
      </c>
      <c r="R65" s="1">
        <v>2.03448E-3</v>
      </c>
      <c r="S65" s="1">
        <v>2.47744E-3</v>
      </c>
      <c r="T65" s="1">
        <v>5.8839199999999999E-3</v>
      </c>
      <c r="U65" s="4">
        <v>1.38</v>
      </c>
      <c r="V65" s="4">
        <v>1.72</v>
      </c>
      <c r="W65" s="4">
        <v>4.5599999999999996</v>
      </c>
      <c r="X65" s="4">
        <v>-7.02</v>
      </c>
      <c r="Y65" s="4">
        <v>-18.510000000000002</v>
      </c>
      <c r="Z65" s="4">
        <v>0.52</v>
      </c>
      <c r="AA65" s="4">
        <v>0.04</v>
      </c>
      <c r="AB65" s="4">
        <v>0.05</v>
      </c>
      <c r="AC65" s="25">
        <v>0.12</v>
      </c>
      <c r="AD65" s="17">
        <v>-2325535.702</v>
      </c>
      <c r="AE65">
        <v>-4697947.057</v>
      </c>
      <c r="AF65">
        <v>3622888.4950000001</v>
      </c>
      <c r="AG65">
        <v>34.829464048200002</v>
      </c>
      <c r="AH65">
        <v>34</v>
      </c>
      <c r="AI65">
        <v>49</v>
      </c>
      <c r="AJ65">
        <v>46.070573520007088</v>
      </c>
      <c r="AK65" s="78">
        <v>116.33591849139999</v>
      </c>
      <c r="AL65" s="43">
        <v>116</v>
      </c>
      <c r="AM65">
        <v>20</v>
      </c>
      <c r="AN65">
        <v>9.3065690399782852</v>
      </c>
      <c r="AO65" s="3">
        <v>937.29700000000003</v>
      </c>
      <c r="AP65" s="4">
        <v>4.03</v>
      </c>
      <c r="AQ65" s="4">
        <v>-4.79</v>
      </c>
      <c r="AR65" s="25">
        <v>-0.38</v>
      </c>
      <c r="AS65" s="3">
        <v>4.3530908235824374E-2</v>
      </c>
      <c r="AT65" s="3">
        <v>42.239897348994553</v>
      </c>
      <c r="AU65" s="3">
        <v>-10.5228832525308</v>
      </c>
      <c r="AV65" s="5">
        <v>36817</v>
      </c>
      <c r="AW65" s="5">
        <v>45794</v>
      </c>
      <c r="AX65" s="6" t="s">
        <v>2112</v>
      </c>
      <c r="AY65" s="17">
        <v>-31.262</v>
      </c>
      <c r="AZ65" s="3">
        <v>5.0099999999999999E-2</v>
      </c>
      <c r="BA65" s="3">
        <v>968.55899999999997</v>
      </c>
      <c r="BB65" s="28">
        <v>0.05</v>
      </c>
      <c r="BC65" t="s">
        <v>40</v>
      </c>
      <c r="BD65" t="s">
        <v>40</v>
      </c>
      <c r="BE65" t="s">
        <v>194</v>
      </c>
      <c r="BF65" t="str">
        <f t="shared" si="0"/>
        <v>CDMT_SCGN_CS2000</v>
      </c>
    </row>
    <row r="66" spans="1:58" ht="18.75" x14ac:dyDescent="0.3">
      <c r="A66" t="s">
        <v>196</v>
      </c>
      <c r="B66" t="s">
        <v>197</v>
      </c>
      <c r="C66" s="24">
        <v>-2475328.6368209999</v>
      </c>
      <c r="D66" s="1">
        <v>-4662293.9311009999</v>
      </c>
      <c r="E66" s="1">
        <v>3569248.7019170001</v>
      </c>
      <c r="F66" s="1">
        <v>4.24144E-3</v>
      </c>
      <c r="G66" s="1">
        <v>5.9093999999999995E-3</v>
      </c>
      <c r="H66" s="1">
        <v>5.4135199999999998E-3</v>
      </c>
      <c r="I66" s="2">
        <v>34.24399442</v>
      </c>
      <c r="J66">
        <v>34</v>
      </c>
      <c r="K66">
        <v>14</v>
      </c>
      <c r="L66">
        <v>38.379911999999763</v>
      </c>
      <c r="M66" s="34">
        <v>117.96495216</v>
      </c>
      <c r="N66" s="53">
        <v>117</v>
      </c>
      <c r="O66">
        <v>57</v>
      </c>
      <c r="P66">
        <v>53.827775999984624</v>
      </c>
      <c r="Q66" s="1">
        <v>704.69549969000002</v>
      </c>
      <c r="R66" s="1">
        <v>4.3257199999999999E-3</v>
      </c>
      <c r="S66" s="1">
        <v>3.3672799999999998E-3</v>
      </c>
      <c r="T66" s="1">
        <v>7.2226E-3</v>
      </c>
      <c r="U66" s="4">
        <v>2.44</v>
      </c>
      <c r="V66" s="4">
        <v>2.12</v>
      </c>
      <c r="W66" s="4">
        <v>5.44</v>
      </c>
      <c r="X66" s="4">
        <v>10.99</v>
      </c>
      <c r="Y66" s="4">
        <v>-35.35</v>
      </c>
      <c r="Z66" s="4">
        <v>0.43</v>
      </c>
      <c r="AA66" s="4">
        <v>0.09</v>
      </c>
      <c r="AB66" s="4">
        <v>7.0000000000000007E-2</v>
      </c>
      <c r="AC66" s="25">
        <v>0.15</v>
      </c>
      <c r="AD66" s="17">
        <v>-2475327.6439999999</v>
      </c>
      <c r="AE66">
        <v>-4662295.2429999998</v>
      </c>
      <c r="AF66">
        <v>3569248.9070000001</v>
      </c>
      <c r="AG66">
        <v>34.243992434299997</v>
      </c>
      <c r="AH66">
        <v>34</v>
      </c>
      <c r="AI66">
        <v>14</v>
      </c>
      <c r="AJ66">
        <v>38.372763479990226</v>
      </c>
      <c r="AK66" s="78">
        <v>117.9649359642</v>
      </c>
      <c r="AL66" s="43">
        <v>117</v>
      </c>
      <c r="AM66">
        <v>57</v>
      </c>
      <c r="AN66">
        <v>53.7694711199822</v>
      </c>
      <c r="AO66" s="3">
        <v>705.38400000000001</v>
      </c>
      <c r="AP66" s="4">
        <v>22.62</v>
      </c>
      <c r="AQ66" s="4">
        <v>-21.98</v>
      </c>
      <c r="AR66" s="25">
        <v>-0.48</v>
      </c>
      <c r="AS66" s="3">
        <v>0.24204456202487187</v>
      </c>
      <c r="AT66" s="3">
        <v>242.01088863395842</v>
      </c>
      <c r="AU66" s="3">
        <v>-4.0372989239556496</v>
      </c>
      <c r="AV66" s="5">
        <v>36725</v>
      </c>
      <c r="AW66" s="5">
        <v>45792</v>
      </c>
      <c r="AX66" s="6" t="s">
        <v>2112</v>
      </c>
      <c r="AY66" s="17">
        <v>-32.375</v>
      </c>
      <c r="AZ66" s="3">
        <v>4.4299999999999999E-2</v>
      </c>
      <c r="BA66" s="3">
        <v>737.75900000000001</v>
      </c>
      <c r="BB66" s="28">
        <v>4.4999999999999998E-2</v>
      </c>
      <c r="BC66" t="s">
        <v>40</v>
      </c>
      <c r="BD66" t="s">
        <v>40</v>
      </c>
      <c r="BE66" t="s">
        <v>196</v>
      </c>
      <c r="BF66" t="str">
        <f t="shared" si="0"/>
        <v>CGDM_SCGN_CS2000</v>
      </c>
    </row>
    <row r="67" spans="1:58" ht="18.75" x14ac:dyDescent="0.3">
      <c r="A67" t="s">
        <v>200</v>
      </c>
      <c r="B67" t="s">
        <v>201</v>
      </c>
      <c r="C67" s="24">
        <v>-2588897.025355</v>
      </c>
      <c r="D67" s="1">
        <v>-4175557.706795</v>
      </c>
      <c r="E67" s="1">
        <v>4053733.9277530001</v>
      </c>
      <c r="F67" s="1">
        <v>3.1105200000000003E-3</v>
      </c>
      <c r="G67" s="1">
        <v>4.7804400000000004E-3</v>
      </c>
      <c r="H67" s="1">
        <v>4.6941999999999999E-3</v>
      </c>
      <c r="I67" s="2">
        <v>39.715144350000003</v>
      </c>
      <c r="J67">
        <v>39</v>
      </c>
      <c r="K67">
        <v>42</v>
      </c>
      <c r="L67">
        <v>54.519624000006957</v>
      </c>
      <c r="M67" s="34">
        <v>121.79942077</v>
      </c>
      <c r="N67" s="53">
        <v>121</v>
      </c>
      <c r="O67">
        <v>47</v>
      </c>
      <c r="P67">
        <v>57.914771999991217</v>
      </c>
      <c r="Q67" s="1">
        <v>42.717295649999997</v>
      </c>
      <c r="R67" s="1">
        <v>1.3896399999999999E-3</v>
      </c>
      <c r="S67" s="1">
        <v>1.2053999999999999E-3</v>
      </c>
      <c r="T67" s="1">
        <v>7.1539999999999998E-3</v>
      </c>
      <c r="U67" s="4">
        <v>1.05</v>
      </c>
      <c r="V67" s="4">
        <v>1.18</v>
      </c>
      <c r="W67" s="4">
        <v>5.14</v>
      </c>
      <c r="X67" s="4">
        <v>-4.93</v>
      </c>
      <c r="Y67" s="4">
        <v>-22.81</v>
      </c>
      <c r="Z67" s="4">
        <v>-3.37</v>
      </c>
      <c r="AA67" s="4">
        <v>0.36</v>
      </c>
      <c r="AB67" s="4">
        <v>0.31</v>
      </c>
      <c r="AC67" s="25">
        <v>1.92</v>
      </c>
      <c r="AD67" s="17">
        <v>-2588895.9810000001</v>
      </c>
      <c r="AE67">
        <v>-4175558.949</v>
      </c>
      <c r="AF67">
        <v>4053734.074</v>
      </c>
      <c r="AG67">
        <v>39.715142444500003</v>
      </c>
      <c r="AH67">
        <v>39</v>
      </c>
      <c r="AI67">
        <v>42</v>
      </c>
      <c r="AJ67">
        <v>54.512800200011498</v>
      </c>
      <c r="AK67" s="78">
        <v>121.7994027858</v>
      </c>
      <c r="AL67" s="43">
        <v>121</v>
      </c>
      <c r="AM67">
        <v>47</v>
      </c>
      <c r="AN67">
        <v>57.85002887999326</v>
      </c>
      <c r="AO67" s="3">
        <v>43.198999999999998</v>
      </c>
      <c r="AP67" s="4">
        <v>8.08</v>
      </c>
      <c r="AQ67" s="4">
        <v>-8.59</v>
      </c>
      <c r="AR67" s="25">
        <v>-4.4400000000000004</v>
      </c>
      <c r="AS67" s="3" t="e">
        <v>#N/A</v>
      </c>
      <c r="AT67" s="3" t="e">
        <v>#N/A</v>
      </c>
      <c r="AU67" s="3" t="e">
        <v>#N/A</v>
      </c>
      <c r="AV67" s="5">
        <v>44978</v>
      </c>
      <c r="AW67" s="5">
        <v>45794</v>
      </c>
      <c r="AX67" s="6" t="s">
        <v>2112</v>
      </c>
      <c r="AY67" s="17">
        <v>-27.431000000000001</v>
      </c>
      <c r="AZ67" s="3">
        <v>3.2800000000000003E-2</v>
      </c>
      <c r="BA67" s="3">
        <v>70.63</v>
      </c>
      <c r="BB67" s="28">
        <v>3.4000000000000002E-2</v>
      </c>
      <c r="BC67" t="s">
        <v>40</v>
      </c>
      <c r="BD67" t="s">
        <v>40</v>
      </c>
      <c r="BE67" t="s">
        <v>200</v>
      </c>
      <c r="BF67" t="str">
        <f t="shared" si="0"/>
        <v>Chico</v>
      </c>
    </row>
    <row r="68" spans="1:58" ht="18.75" x14ac:dyDescent="0.3">
      <c r="A68" t="s">
        <v>202</v>
      </c>
      <c r="B68" t="s">
        <v>203</v>
      </c>
      <c r="C68" s="24">
        <v>-2478003.8055690001</v>
      </c>
      <c r="D68" s="1">
        <v>-4655348.654848</v>
      </c>
      <c r="E68" s="1">
        <v>3577932.4585279999</v>
      </c>
      <c r="F68" s="1">
        <v>3.98468E-3</v>
      </c>
      <c r="G68" s="1">
        <v>6.3817600000000002E-3</v>
      </c>
      <c r="H68" s="1">
        <v>5.1783199999999993E-3</v>
      </c>
      <c r="I68" s="2">
        <v>34.333424479999998</v>
      </c>
      <c r="J68">
        <v>34</v>
      </c>
      <c r="K68">
        <v>20</v>
      </c>
      <c r="L68">
        <v>0.32812799999248909</v>
      </c>
      <c r="M68" s="34">
        <v>118.02600566</v>
      </c>
      <c r="N68" s="53">
        <v>118</v>
      </c>
      <c r="O68">
        <v>1</v>
      </c>
      <c r="P68">
        <v>33.620375999984162</v>
      </c>
      <c r="Q68" s="1">
        <v>1567.5114240800001</v>
      </c>
      <c r="R68" s="1">
        <v>2.4617599999999999E-3</v>
      </c>
      <c r="S68" s="1">
        <v>2.4617599999999999E-3</v>
      </c>
      <c r="T68" s="1">
        <v>8.4436800000000003E-3</v>
      </c>
      <c r="U68" s="4">
        <v>1.61</v>
      </c>
      <c r="V68" s="4">
        <v>1.87</v>
      </c>
      <c r="W68" s="4">
        <v>5.78</v>
      </c>
      <c r="X68" s="4">
        <v>11.1</v>
      </c>
      <c r="Y68" s="4">
        <v>-34.44</v>
      </c>
      <c r="Z68" s="4">
        <v>0.25</v>
      </c>
      <c r="AA68" s="4">
        <v>0.04</v>
      </c>
      <c r="AB68" s="4">
        <v>0.04</v>
      </c>
      <c r="AC68" s="25">
        <v>0.13</v>
      </c>
      <c r="AD68" s="17">
        <v>-2478002.8119999999</v>
      </c>
      <c r="AE68">
        <v>-4655349.966</v>
      </c>
      <c r="AF68">
        <v>3577932.6630000002</v>
      </c>
      <c r="AG68">
        <v>34.333422494899999</v>
      </c>
      <c r="AH68">
        <v>34</v>
      </c>
      <c r="AI68">
        <v>20</v>
      </c>
      <c r="AJ68">
        <v>0.32098163999592089</v>
      </c>
      <c r="AK68" s="78">
        <v>118.0259894397</v>
      </c>
      <c r="AL68" s="43">
        <v>118</v>
      </c>
      <c r="AM68">
        <v>1</v>
      </c>
      <c r="AN68">
        <v>33.561982919993625</v>
      </c>
      <c r="AO68" s="3">
        <v>1568.1969999999999</v>
      </c>
      <c r="AP68" s="4">
        <v>22.75</v>
      </c>
      <c r="AQ68" s="4">
        <v>-21.05</v>
      </c>
      <c r="AR68" s="25">
        <v>-0.66</v>
      </c>
      <c r="AS68" s="3">
        <v>0.24400561479021732</v>
      </c>
      <c r="AT68" s="3">
        <v>243.87615380519651</v>
      </c>
      <c r="AU68" s="3">
        <v>-7.9474275828019998</v>
      </c>
      <c r="AV68" s="5">
        <v>34580</v>
      </c>
      <c r="AW68" s="5">
        <v>45787</v>
      </c>
      <c r="AX68" s="6" t="s">
        <v>2112</v>
      </c>
      <c r="AY68" s="17">
        <v>-31.687999999999999</v>
      </c>
      <c r="AZ68" s="3">
        <v>4.4400000000000002E-2</v>
      </c>
      <c r="BA68" s="3">
        <v>1599.885</v>
      </c>
      <c r="BB68" s="28">
        <v>4.4999999999999998E-2</v>
      </c>
      <c r="BC68" t="s">
        <v>40</v>
      </c>
      <c r="BD68" t="s">
        <v>40</v>
      </c>
      <c r="BE68" t="s">
        <v>202</v>
      </c>
      <c r="BF68" t="str">
        <f t="shared" si="0"/>
        <v>Chilao</v>
      </c>
    </row>
    <row r="69" spans="1:58" ht="18.75" x14ac:dyDescent="0.3">
      <c r="A69" t="s">
        <v>206</v>
      </c>
      <c r="B69" t="s">
        <v>207</v>
      </c>
      <c r="C69" s="24">
        <v>-2452561.965634</v>
      </c>
      <c r="D69" s="1">
        <v>-4646250.3471759995</v>
      </c>
      <c r="E69" s="1">
        <v>3605554.794154</v>
      </c>
      <c r="F69" s="1">
        <v>5.0666000000000001E-3</v>
      </c>
      <c r="G69" s="1">
        <v>8.2476800000000003E-3</v>
      </c>
      <c r="H69" s="1">
        <v>6.7208400000000005E-3</v>
      </c>
      <c r="I69" s="2">
        <v>34.640463150000002</v>
      </c>
      <c r="J69">
        <v>34</v>
      </c>
      <c r="K69">
        <v>38</v>
      </c>
      <c r="L69">
        <v>25.667340000007925</v>
      </c>
      <c r="M69" s="34">
        <v>117.82770622</v>
      </c>
      <c r="N69" s="53">
        <v>117</v>
      </c>
      <c r="O69">
        <v>49</v>
      </c>
      <c r="P69">
        <v>39.742391999985784</v>
      </c>
      <c r="Q69" s="1">
        <v>760.31686215000002</v>
      </c>
      <c r="R69" s="1">
        <v>3.0556400000000001E-3</v>
      </c>
      <c r="S69" s="1">
        <v>3.0497600000000003E-3</v>
      </c>
      <c r="T69" s="1">
        <v>1.096424E-2</v>
      </c>
      <c r="U69" s="4">
        <v>1.18</v>
      </c>
      <c r="V69" s="4">
        <v>1.26</v>
      </c>
      <c r="W69" s="4">
        <v>4.34</v>
      </c>
      <c r="X69" s="4">
        <v>5.53</v>
      </c>
      <c r="Y69" s="4">
        <v>-24.84</v>
      </c>
      <c r="Z69" s="4">
        <v>0.65</v>
      </c>
      <c r="AA69" s="4">
        <v>0.06</v>
      </c>
      <c r="AB69" s="4">
        <v>0.06</v>
      </c>
      <c r="AC69" s="25">
        <v>0.22</v>
      </c>
      <c r="AD69" s="17">
        <v>-2452560.9700000002</v>
      </c>
      <c r="AE69">
        <v>-4646251.6560000004</v>
      </c>
      <c r="AF69">
        <v>3605554.9959999998</v>
      </c>
      <c r="AG69">
        <v>34.640461101100001</v>
      </c>
      <c r="AH69">
        <v>34</v>
      </c>
      <c r="AI69">
        <v>38</v>
      </c>
      <c r="AJ69">
        <v>25.659963960005143</v>
      </c>
      <c r="AK69" s="78">
        <v>117.8276899575</v>
      </c>
      <c r="AL69" s="43">
        <v>117</v>
      </c>
      <c r="AM69">
        <v>49</v>
      </c>
      <c r="AN69">
        <v>39.683846999995467</v>
      </c>
      <c r="AO69" s="3">
        <v>761.00099999999998</v>
      </c>
      <c r="AP69" s="4">
        <v>17.11</v>
      </c>
      <c r="AQ69" s="4">
        <v>-11.34</v>
      </c>
      <c r="AR69" s="25">
        <v>-0.27</v>
      </c>
      <c r="AS69" s="3">
        <v>0.16941950839302453</v>
      </c>
      <c r="AT69" s="3">
        <v>169.36467256238726</v>
      </c>
      <c r="AU69" s="3">
        <v>-4.3101841996702701</v>
      </c>
      <c r="AV69" s="5">
        <v>36404</v>
      </c>
      <c r="AW69" s="5">
        <v>45794</v>
      </c>
      <c r="AX69" s="6" t="s">
        <v>2112</v>
      </c>
      <c r="AY69" s="17">
        <v>-32.125999999999998</v>
      </c>
      <c r="AZ69" s="3">
        <v>4.53E-2</v>
      </c>
      <c r="BA69" s="3">
        <v>793.12699999999995</v>
      </c>
      <c r="BB69" s="28">
        <v>4.7E-2</v>
      </c>
      <c r="BC69" t="s">
        <v>40</v>
      </c>
      <c r="BD69" t="s">
        <v>40</v>
      </c>
      <c r="BE69" t="s">
        <v>206</v>
      </c>
      <c r="BF69" t="str">
        <f t="shared" si="0"/>
        <v>CHMS_SCGN_CS1999</v>
      </c>
    </row>
    <row r="70" spans="1:58" ht="18.75" x14ac:dyDescent="0.3">
      <c r="A70" t="s">
        <v>212</v>
      </c>
      <c r="B70" t="s">
        <v>213</v>
      </c>
      <c r="C70" s="24">
        <v>-2563370.7568640001</v>
      </c>
      <c r="D70" s="1">
        <v>-4402453.8025110001</v>
      </c>
      <c r="E70" s="1">
        <v>3824936.7225870001</v>
      </c>
      <c r="F70" s="1">
        <v>3.808868E-2</v>
      </c>
      <c r="G70" s="1">
        <v>6.5038679999999988E-2</v>
      </c>
      <c r="H70" s="1">
        <v>5.7041880000000003E-2</v>
      </c>
      <c r="I70" s="2">
        <v>37.084851049999997</v>
      </c>
      <c r="J70">
        <v>37</v>
      </c>
      <c r="K70">
        <v>5</v>
      </c>
      <c r="L70">
        <v>5.4637799999909475</v>
      </c>
      <c r="M70" s="34">
        <v>120.21051222</v>
      </c>
      <c r="N70" s="53">
        <v>120</v>
      </c>
      <c r="O70">
        <v>12</v>
      </c>
      <c r="P70">
        <v>37.843991999993705</v>
      </c>
      <c r="Q70" s="1">
        <v>45.275196049999998</v>
      </c>
      <c r="R70" s="1">
        <v>7.2421999999999999E-3</v>
      </c>
      <c r="S70" s="1">
        <v>5.0136799999999995E-3</v>
      </c>
      <c r="T70" s="1">
        <v>9.4111360000000005E-2</v>
      </c>
      <c r="U70" s="4">
        <v>3.9</v>
      </c>
      <c r="V70" s="4">
        <v>2.85</v>
      </c>
      <c r="W70" s="4">
        <v>50.51</v>
      </c>
      <c r="X70" s="4">
        <v>1.44</v>
      </c>
      <c r="Y70" s="4">
        <v>-24.42</v>
      </c>
      <c r="Z70" s="4">
        <v>-102.12</v>
      </c>
      <c r="AA70" s="4">
        <v>0.26</v>
      </c>
      <c r="AB70" s="4">
        <v>0.18</v>
      </c>
      <c r="AC70" s="25">
        <v>3.38</v>
      </c>
      <c r="AD70" s="17">
        <v>-2563369.7370000002</v>
      </c>
      <c r="AE70">
        <v>-4402455.0760000004</v>
      </c>
      <c r="AF70">
        <v>3824936.898</v>
      </c>
      <c r="AG70">
        <v>37.084849118800001</v>
      </c>
      <c r="AH70">
        <v>37</v>
      </c>
      <c r="AI70">
        <v>5</v>
      </c>
      <c r="AJ70">
        <v>5.4568276800040394</v>
      </c>
      <c r="AK70" s="78">
        <v>120.210495096</v>
      </c>
      <c r="AL70" s="43">
        <v>120</v>
      </c>
      <c r="AM70">
        <v>12</v>
      </c>
      <c r="AN70">
        <v>37.782345600008966</v>
      </c>
      <c r="AO70" s="3">
        <v>45.848999999999997</v>
      </c>
      <c r="AP70" s="4">
        <v>13.88</v>
      </c>
      <c r="AQ70" s="4">
        <v>-10.6</v>
      </c>
      <c r="AR70" s="25">
        <v>-103.12</v>
      </c>
      <c r="AS70" s="3">
        <v>0.71524760012823607</v>
      </c>
      <c r="AT70" s="3">
        <v>132.18810582091675</v>
      </c>
      <c r="AU70" s="3">
        <v>-702.92633659543401</v>
      </c>
      <c r="AV70" s="5">
        <v>40468</v>
      </c>
      <c r="AW70" s="5">
        <v>45794</v>
      </c>
      <c r="AX70" s="6" t="s">
        <v>2112</v>
      </c>
      <c r="AY70" s="17">
        <v>-32.573</v>
      </c>
      <c r="AZ70" s="3">
        <v>4.19E-2</v>
      </c>
      <c r="BA70" s="3">
        <v>78.421999999999997</v>
      </c>
      <c r="BB70" s="28">
        <v>0.10299999999999999</v>
      </c>
      <c r="BC70" t="s">
        <v>50</v>
      </c>
      <c r="BD70" t="s">
        <v>51</v>
      </c>
      <c r="BE70" t="s">
        <v>212</v>
      </c>
      <c r="BF70" t="str">
        <f t="shared" si="0"/>
        <v>Chowchilla HWY 99 at HWY 152</v>
      </c>
    </row>
    <row r="71" spans="1:58" ht="18.75" x14ac:dyDescent="0.3">
      <c r="A71" t="s">
        <v>214</v>
      </c>
      <c r="B71" t="s">
        <v>215</v>
      </c>
      <c r="C71" s="24">
        <v>-2558057.9049169999</v>
      </c>
      <c r="D71" s="1">
        <v>-4626791.6489949999</v>
      </c>
      <c r="E71" s="1">
        <v>3556788.5964159998</v>
      </c>
      <c r="F71" s="1">
        <v>3.3045599999999998E-3</v>
      </c>
      <c r="G71" s="1">
        <v>4.7275199999999998E-3</v>
      </c>
      <c r="H71" s="1">
        <v>3.8298400000000002E-3</v>
      </c>
      <c r="I71" s="2">
        <v>34.109556380000001</v>
      </c>
      <c r="J71">
        <v>34</v>
      </c>
      <c r="K71">
        <v>6</v>
      </c>
      <c r="L71">
        <v>34.402931999999851</v>
      </c>
      <c r="M71" s="34">
        <v>118.93730297</v>
      </c>
      <c r="N71" s="53">
        <v>118</v>
      </c>
      <c r="O71">
        <v>56</v>
      </c>
      <c r="P71">
        <v>14.290692000016634</v>
      </c>
      <c r="Q71" s="1">
        <v>488.19808604999997</v>
      </c>
      <c r="R71" s="1">
        <v>1.97372E-3</v>
      </c>
      <c r="S71" s="1">
        <v>2.42844E-3</v>
      </c>
      <c r="T71" s="1">
        <v>6.1779199999999999E-3</v>
      </c>
      <c r="U71" s="4">
        <v>1.34</v>
      </c>
      <c r="V71" s="4">
        <v>1.63</v>
      </c>
      <c r="W71" s="4">
        <v>4.62</v>
      </c>
      <c r="X71" s="4">
        <v>19.37</v>
      </c>
      <c r="Y71" s="4">
        <v>-40.090000000000003</v>
      </c>
      <c r="Z71" s="4">
        <v>0</v>
      </c>
      <c r="AA71" s="4">
        <v>0.04</v>
      </c>
      <c r="AB71" s="4">
        <v>0.05</v>
      </c>
      <c r="AC71" s="25">
        <v>0.13</v>
      </c>
      <c r="AD71" s="17">
        <v>-2558056.9109999998</v>
      </c>
      <c r="AE71">
        <v>-4626792.9589999998</v>
      </c>
      <c r="AF71">
        <v>3556788.8020000001</v>
      </c>
      <c r="AG71">
        <v>34.109554540200001</v>
      </c>
      <c r="AH71">
        <v>34</v>
      </c>
      <c r="AI71">
        <v>6</v>
      </c>
      <c r="AJ71">
        <v>34.396344720004777</v>
      </c>
      <c r="AK71" s="78">
        <v>118.9372866758</v>
      </c>
      <c r="AL71" s="43">
        <v>118</v>
      </c>
      <c r="AM71">
        <v>56</v>
      </c>
      <c r="AN71">
        <v>14.232032879984899</v>
      </c>
      <c r="AO71" s="3">
        <v>488.86399999999998</v>
      </c>
      <c r="AP71" s="4">
        <v>31.34</v>
      </c>
      <c r="AQ71" s="4">
        <v>-26.87</v>
      </c>
      <c r="AR71" s="25">
        <v>-0.92</v>
      </c>
      <c r="AS71" s="3">
        <v>0.31432227072277835</v>
      </c>
      <c r="AT71" s="3">
        <v>314.27239301289609</v>
      </c>
      <c r="AU71" s="3">
        <v>-5.59937406746484</v>
      </c>
      <c r="AV71" s="5">
        <v>36818</v>
      </c>
      <c r="AW71" s="5">
        <v>45794</v>
      </c>
      <c r="AX71" s="6" t="s">
        <v>2112</v>
      </c>
      <c r="AY71" s="17">
        <v>-35.344999999999999</v>
      </c>
      <c r="AZ71" s="3">
        <v>3.2399999999999998E-2</v>
      </c>
      <c r="BA71" s="3">
        <v>524.20899999999995</v>
      </c>
      <c r="BB71" s="28">
        <v>3.3000000000000002E-2</v>
      </c>
      <c r="BC71" t="s">
        <v>40</v>
      </c>
      <c r="BD71" t="s">
        <v>40</v>
      </c>
      <c r="BE71" t="s">
        <v>214</v>
      </c>
      <c r="BF71" t="str">
        <f t="shared" si="0"/>
        <v>CIRX_SCGN_CS2000</v>
      </c>
    </row>
    <row r="72" spans="1:58" ht="18.75" x14ac:dyDescent="0.3">
      <c r="A72" t="s">
        <v>216</v>
      </c>
      <c r="B72" t="s">
        <v>217</v>
      </c>
      <c r="C72" s="24">
        <v>-2491490.7497490002</v>
      </c>
      <c r="D72" s="1">
        <v>-4660802.8420510003</v>
      </c>
      <c r="E72" s="1">
        <v>3559129.1903300001</v>
      </c>
      <c r="F72" s="1">
        <v>4.35316E-3</v>
      </c>
      <c r="G72" s="1">
        <v>5.7584799999999998E-3</v>
      </c>
      <c r="H72" s="1">
        <v>4.6040400000000002E-3</v>
      </c>
      <c r="I72" s="2">
        <v>34.136710739999998</v>
      </c>
      <c r="J72">
        <v>34</v>
      </c>
      <c r="K72">
        <v>8</v>
      </c>
      <c r="L72">
        <v>12.158663999992996</v>
      </c>
      <c r="M72" s="34">
        <v>118.12729209</v>
      </c>
      <c r="N72" s="53">
        <v>118</v>
      </c>
      <c r="O72">
        <v>7</v>
      </c>
      <c r="P72">
        <v>38.251523999990695</v>
      </c>
      <c r="Q72" s="1">
        <v>215.36459984000001</v>
      </c>
      <c r="R72" s="1">
        <v>2.4852799999999999E-3</v>
      </c>
      <c r="S72" s="1">
        <v>3.6397199999999999E-3</v>
      </c>
      <c r="T72" s="1">
        <v>7.3401999999999998E-3</v>
      </c>
      <c r="U72" s="4">
        <v>1.71</v>
      </c>
      <c r="V72" s="4">
        <v>2.35</v>
      </c>
      <c r="W72" s="4">
        <v>5.33</v>
      </c>
      <c r="X72" s="4">
        <v>13.09</v>
      </c>
      <c r="Y72" s="4">
        <v>-35.97</v>
      </c>
      <c r="Z72" s="4">
        <v>0.8</v>
      </c>
      <c r="AA72" s="4">
        <v>0.04</v>
      </c>
      <c r="AB72" s="4">
        <v>0.06</v>
      </c>
      <c r="AC72" s="25">
        <v>0.12</v>
      </c>
      <c r="AD72" s="17">
        <v>-2491489.7579999999</v>
      </c>
      <c r="AE72">
        <v>-4660804.1550000003</v>
      </c>
      <c r="AF72">
        <v>3559129.3969999999</v>
      </c>
      <c r="AG72">
        <v>34.136708788999997</v>
      </c>
      <c r="AH72">
        <v>34</v>
      </c>
      <c r="AI72">
        <v>8</v>
      </c>
      <c r="AJ72">
        <v>12.1516403999874</v>
      </c>
      <c r="AK72" s="78">
        <v>118.12727589399999</v>
      </c>
      <c r="AL72" s="43">
        <v>118</v>
      </c>
      <c r="AM72">
        <v>7</v>
      </c>
      <c r="AN72">
        <v>38.193218399975422</v>
      </c>
      <c r="AO72" s="3">
        <v>216.05099999999999</v>
      </c>
      <c r="AP72" s="4">
        <v>24.77</v>
      </c>
      <c r="AQ72" s="4">
        <v>-22.64</v>
      </c>
      <c r="AR72" s="25">
        <v>-0.11</v>
      </c>
      <c r="AS72" s="3">
        <v>0.26259775309398481</v>
      </c>
      <c r="AT72" s="3">
        <v>262.5971929734074</v>
      </c>
      <c r="AU72" s="3">
        <v>-0.54244122879647205</v>
      </c>
      <c r="AV72" s="5">
        <v>34578</v>
      </c>
      <c r="AW72" s="5">
        <v>45794</v>
      </c>
      <c r="AX72" s="6" t="s">
        <v>2112</v>
      </c>
      <c r="AY72" s="17">
        <v>-34.042000000000002</v>
      </c>
      <c r="AZ72" s="3">
        <v>3.49E-2</v>
      </c>
      <c r="BA72" s="3">
        <v>250.09299999999999</v>
      </c>
      <c r="BB72" s="28">
        <v>3.5999999999999997E-2</v>
      </c>
      <c r="BC72" t="s">
        <v>114</v>
      </c>
      <c r="BD72" t="s">
        <v>218</v>
      </c>
      <c r="BE72" t="s">
        <v>216</v>
      </c>
      <c r="BF72" t="str">
        <f t="shared" si="0"/>
        <v>Caltech</v>
      </c>
    </row>
    <row r="73" spans="1:58" ht="18.75" x14ac:dyDescent="0.3">
      <c r="A73" t="s">
        <v>219</v>
      </c>
      <c r="B73" t="s">
        <v>220</v>
      </c>
      <c r="C73" s="24">
        <v>-2430791.0251730001</v>
      </c>
      <c r="D73" s="1">
        <v>-4684573.9880990004</v>
      </c>
      <c r="E73" s="1">
        <v>3572238.2366050002</v>
      </c>
      <c r="F73" s="1">
        <v>1.6046519999999998E-2</v>
      </c>
      <c r="G73" s="1">
        <v>1.7589039999999997E-2</v>
      </c>
      <c r="H73" s="1">
        <v>1.449812E-2</v>
      </c>
      <c r="I73" s="2">
        <v>34.271195749999997</v>
      </c>
      <c r="J73">
        <v>34</v>
      </c>
      <c r="K73">
        <v>16</v>
      </c>
      <c r="L73">
        <v>16.304699999988657</v>
      </c>
      <c r="M73" s="34">
        <v>117.42446700000001</v>
      </c>
      <c r="N73" s="53">
        <v>117</v>
      </c>
      <c r="O73">
        <v>25</v>
      </c>
      <c r="P73">
        <v>28.081200000025319</v>
      </c>
      <c r="Q73" s="1">
        <v>1584.383922</v>
      </c>
      <c r="R73" s="1">
        <v>1.0378200000000001E-2</v>
      </c>
      <c r="S73" s="1">
        <v>1.543892E-2</v>
      </c>
      <c r="T73" s="1">
        <v>2.0760320000000002E-2</v>
      </c>
      <c r="U73" s="4">
        <v>4.17</v>
      </c>
      <c r="V73" s="4">
        <v>6.24</v>
      </c>
      <c r="W73" s="4">
        <v>9.31</v>
      </c>
      <c r="X73" s="4">
        <v>8.01</v>
      </c>
      <c r="Y73" s="4">
        <v>-26.2</v>
      </c>
      <c r="Z73" s="4">
        <v>-2.5099999999999998</v>
      </c>
      <c r="AA73" s="4">
        <v>0.41</v>
      </c>
      <c r="AB73" s="4">
        <v>0.61</v>
      </c>
      <c r="AC73" s="25">
        <v>0.82</v>
      </c>
      <c r="AD73" s="17">
        <v>-2430790.0329999998</v>
      </c>
      <c r="AE73">
        <v>-4684575.3020000001</v>
      </c>
      <c r="AF73">
        <v>3572238.443</v>
      </c>
      <c r="AG73">
        <v>34.271193683500002</v>
      </c>
      <c r="AH73">
        <v>34</v>
      </c>
      <c r="AI73">
        <v>16</v>
      </c>
      <c r="AJ73">
        <v>16.297260600006211</v>
      </c>
      <c r="AK73" s="78">
        <v>117.42445087350001</v>
      </c>
      <c r="AL73" s="43">
        <v>117</v>
      </c>
      <c r="AM73">
        <v>25</v>
      </c>
      <c r="AN73">
        <v>28.023144600024352</v>
      </c>
      <c r="AO73" s="3">
        <v>1585.086</v>
      </c>
      <c r="AP73" s="4">
        <v>19.45</v>
      </c>
      <c r="AQ73" s="4">
        <v>-12.75</v>
      </c>
      <c r="AR73" s="25">
        <v>-3.41</v>
      </c>
      <c r="AS73" s="3">
        <v>0.17445884854699042</v>
      </c>
      <c r="AT73" s="3">
        <v>171.37433553763577</v>
      </c>
      <c r="AU73" s="3">
        <v>-32.6607887080797</v>
      </c>
      <c r="AV73" s="5">
        <v>40941</v>
      </c>
      <c r="AW73" s="5">
        <v>45794</v>
      </c>
      <c r="AX73" s="6" t="s">
        <v>2112</v>
      </c>
      <c r="AY73" s="17">
        <v>-31.81</v>
      </c>
      <c r="AZ73" s="3">
        <v>4.6300000000000001E-2</v>
      </c>
      <c r="BA73" s="3">
        <v>1616.896</v>
      </c>
      <c r="BB73" s="28">
        <v>5.0999999999999997E-2</v>
      </c>
      <c r="BC73" t="s">
        <v>584</v>
      </c>
      <c r="BD73" t="s">
        <v>40</v>
      </c>
      <c r="BE73" t="s">
        <v>219</v>
      </c>
      <c r="BF73" t="str">
        <f t="shared" si="0"/>
        <v>Cajon Mountain</v>
      </c>
    </row>
    <row r="74" spans="1:58" ht="18.75" x14ac:dyDescent="0.3">
      <c r="A74" t="s">
        <v>221</v>
      </c>
      <c r="B74" t="s">
        <v>222</v>
      </c>
      <c r="C74" s="24">
        <v>-2433803.2564829998</v>
      </c>
      <c r="D74" s="1">
        <v>-4679401.8234999999</v>
      </c>
      <c r="E74" s="1">
        <v>3575776.7362029999</v>
      </c>
      <c r="F74" s="1">
        <v>3.6867600000000003E-3</v>
      </c>
      <c r="G74" s="1">
        <v>5.5330800000000001E-3</v>
      </c>
      <c r="H74" s="1">
        <v>4.7569199999999996E-3</v>
      </c>
      <c r="I74" s="2">
        <v>34.313800440000001</v>
      </c>
      <c r="J74">
        <v>34</v>
      </c>
      <c r="K74">
        <v>18</v>
      </c>
      <c r="L74">
        <v>49.681584000005046</v>
      </c>
      <c r="M74" s="34">
        <v>117.47938836</v>
      </c>
      <c r="N74" s="53">
        <v>117</v>
      </c>
      <c r="O74">
        <v>28</v>
      </c>
      <c r="P74">
        <v>45.798096000005444</v>
      </c>
      <c r="Q74" s="1">
        <v>933.36420596999994</v>
      </c>
      <c r="R74" s="1">
        <v>3.18892E-3</v>
      </c>
      <c r="S74" s="1">
        <v>2.6989200000000001E-3</v>
      </c>
      <c r="T74" s="1">
        <v>7.0266E-3</v>
      </c>
      <c r="U74" s="4">
        <v>1.98</v>
      </c>
      <c r="V74" s="4">
        <v>1.88</v>
      </c>
      <c r="W74" s="4">
        <v>5.46</v>
      </c>
      <c r="X74" s="4">
        <v>7.13</v>
      </c>
      <c r="Y74" s="4">
        <v>-28.84</v>
      </c>
      <c r="Z74" s="4">
        <v>0.81</v>
      </c>
      <c r="AA74" s="4">
        <v>0.06</v>
      </c>
      <c r="AB74" s="4">
        <v>0.05</v>
      </c>
      <c r="AC74" s="25">
        <v>0.13</v>
      </c>
      <c r="AD74" s="17">
        <v>-2433802.264</v>
      </c>
      <c r="AE74">
        <v>-4679403.1370000001</v>
      </c>
      <c r="AF74">
        <v>3575776.9419999998</v>
      </c>
      <c r="AG74">
        <v>34.313798375799998</v>
      </c>
      <c r="AH74">
        <v>34</v>
      </c>
      <c r="AI74">
        <v>18</v>
      </c>
      <c r="AJ74">
        <v>49.674152879991311</v>
      </c>
      <c r="AK74" s="78">
        <v>117.479372215</v>
      </c>
      <c r="AL74" s="43">
        <v>117</v>
      </c>
      <c r="AM74">
        <v>28</v>
      </c>
      <c r="AN74">
        <v>45.739973999992571</v>
      </c>
      <c r="AO74" s="3">
        <v>934.06399999999996</v>
      </c>
      <c r="AP74" s="4">
        <v>18.59</v>
      </c>
      <c r="AQ74" s="4">
        <v>-15.39</v>
      </c>
      <c r="AR74" s="25">
        <v>-0.1</v>
      </c>
      <c r="AS74" s="3">
        <v>0.18884440640994041</v>
      </c>
      <c r="AT74" s="3">
        <v>188.83854185415368</v>
      </c>
      <c r="AU74" s="3">
        <v>1.48832469473186</v>
      </c>
      <c r="AV74" s="5">
        <v>36144</v>
      </c>
      <c r="AW74" s="5">
        <v>45794</v>
      </c>
      <c r="AX74" s="6" t="s">
        <v>2112</v>
      </c>
      <c r="AY74" s="17">
        <v>-31.692</v>
      </c>
      <c r="AZ74" s="3">
        <v>4.7800000000000002E-2</v>
      </c>
      <c r="BA74" s="3">
        <v>965.75599999999997</v>
      </c>
      <c r="BB74" s="28">
        <v>4.8000000000000001E-2</v>
      </c>
      <c r="BC74" t="s">
        <v>40</v>
      </c>
      <c r="BD74" t="s">
        <v>40</v>
      </c>
      <c r="BE74" t="s">
        <v>221</v>
      </c>
      <c r="BF74" t="str">
        <f t="shared" si="0"/>
        <v>Cajon Maintenance Station</v>
      </c>
    </row>
    <row r="75" spans="1:58" ht="18.75" x14ac:dyDescent="0.3">
      <c r="A75" t="s">
        <v>223</v>
      </c>
      <c r="B75" t="s">
        <v>224</v>
      </c>
      <c r="C75" s="24">
        <v>-2481675.8433690001</v>
      </c>
      <c r="D75" s="1">
        <v>-4639142.217185</v>
      </c>
      <c r="E75" s="1">
        <v>3595803.175417</v>
      </c>
      <c r="F75" s="1">
        <v>3.62796E-3</v>
      </c>
      <c r="G75" s="1">
        <v>5.19792E-3</v>
      </c>
      <c r="H75" s="1">
        <v>4.2218400000000001E-3</v>
      </c>
      <c r="I75" s="2">
        <v>34.53032202</v>
      </c>
      <c r="J75">
        <v>34</v>
      </c>
      <c r="K75">
        <v>31</v>
      </c>
      <c r="L75">
        <v>49.159271999999419</v>
      </c>
      <c r="M75" s="34">
        <v>118.14423426</v>
      </c>
      <c r="N75" s="53">
        <v>118</v>
      </c>
      <c r="O75">
        <v>8</v>
      </c>
      <c r="P75">
        <v>39.243336000016598</v>
      </c>
      <c r="Q75" s="1">
        <v>1304.8559613299999</v>
      </c>
      <c r="R75" s="1">
        <v>2.1344399999999996E-3</v>
      </c>
      <c r="S75" s="1">
        <v>2.75772E-3</v>
      </c>
      <c r="T75" s="1">
        <v>6.7718000000000006E-3</v>
      </c>
      <c r="U75" s="4">
        <v>1.79</v>
      </c>
      <c r="V75" s="4">
        <v>1.88</v>
      </c>
      <c r="W75" s="4">
        <v>5.42</v>
      </c>
      <c r="X75" s="4">
        <v>10.57</v>
      </c>
      <c r="Y75" s="4">
        <v>-31.14</v>
      </c>
      <c r="Z75" s="4">
        <v>-0.6</v>
      </c>
      <c r="AA75" s="4">
        <v>0.1</v>
      </c>
      <c r="AB75" s="4">
        <v>0.13</v>
      </c>
      <c r="AC75" s="25">
        <v>0.32</v>
      </c>
      <c r="AD75" s="17">
        <v>-2481674.8480000002</v>
      </c>
      <c r="AE75">
        <v>-4639143.5250000004</v>
      </c>
      <c r="AF75">
        <v>3595803.378</v>
      </c>
      <c r="AG75">
        <v>34.530320030600002</v>
      </c>
      <c r="AH75">
        <v>34</v>
      </c>
      <c r="AI75">
        <v>31</v>
      </c>
      <c r="AJ75">
        <v>49.152110160007965</v>
      </c>
      <c r="AK75" s="78">
        <v>118.1442179812</v>
      </c>
      <c r="AL75" s="43">
        <v>118</v>
      </c>
      <c r="AM75">
        <v>8</v>
      </c>
      <c r="AN75">
        <v>39.18473232000224</v>
      </c>
      <c r="AO75" s="3">
        <v>1305.5340000000001</v>
      </c>
      <c r="AP75" s="4">
        <v>22.26</v>
      </c>
      <c r="AQ75" s="4">
        <v>-17.71</v>
      </c>
      <c r="AR75" s="25">
        <v>-1.52</v>
      </c>
      <c r="AS75" s="3">
        <v>0.22200331100406923</v>
      </c>
      <c r="AT75" s="3">
        <v>221.87136485097</v>
      </c>
      <c r="AU75" s="3">
        <v>-7.6529379435294302</v>
      </c>
      <c r="AV75" s="5">
        <v>41739</v>
      </c>
      <c r="AW75" s="5">
        <v>45794</v>
      </c>
      <c r="AX75" s="6" t="s">
        <v>2112</v>
      </c>
      <c r="AY75" s="17">
        <v>-31.9</v>
      </c>
      <c r="AZ75" s="3">
        <v>3.3099999999999997E-2</v>
      </c>
      <c r="BA75" s="3">
        <v>1337.4340000000002</v>
      </c>
      <c r="BB75" s="28">
        <v>3.4000000000000002E-2</v>
      </c>
      <c r="BC75" t="s">
        <v>40</v>
      </c>
      <c r="BD75" t="s">
        <v>40</v>
      </c>
      <c r="BE75" t="s">
        <v>223</v>
      </c>
      <c r="BF75" t="str">
        <f t="shared" si="0"/>
        <v>Casa Juvad</v>
      </c>
    </row>
    <row r="76" spans="1:58" ht="18.75" x14ac:dyDescent="0.3">
      <c r="A76" t="s">
        <v>225</v>
      </c>
      <c r="B76" t="s">
        <v>226</v>
      </c>
      <c r="C76" s="24">
        <v>-2458218.930739</v>
      </c>
      <c r="D76" s="1">
        <v>-4680467.0607240004</v>
      </c>
      <c r="E76" s="1">
        <v>3556758.650622</v>
      </c>
      <c r="F76" s="1">
        <v>2.935492E-2</v>
      </c>
      <c r="G76" s="1">
        <v>4.8200319999999998E-2</v>
      </c>
      <c r="H76" s="1">
        <v>3.9394039999999998E-2</v>
      </c>
      <c r="I76" s="2">
        <v>34.109929999999999</v>
      </c>
      <c r="J76">
        <v>34</v>
      </c>
      <c r="K76">
        <v>6</v>
      </c>
      <c r="L76">
        <v>35.747999999994704</v>
      </c>
      <c r="M76" s="34">
        <v>117.7088163</v>
      </c>
      <c r="N76" s="53">
        <v>117</v>
      </c>
      <c r="O76">
        <v>42</v>
      </c>
      <c r="P76">
        <v>31.738679999982651</v>
      </c>
      <c r="Q76" s="1">
        <v>373.60297523000003</v>
      </c>
      <c r="R76" s="1">
        <v>2.064272E-2</v>
      </c>
      <c r="S76" s="1">
        <v>1.746164E-2</v>
      </c>
      <c r="T76" s="1">
        <v>6.3292319999999999E-2</v>
      </c>
      <c r="U76" s="4">
        <v>1.74</v>
      </c>
      <c r="V76" s="4">
        <v>1.67</v>
      </c>
      <c r="W76" s="4">
        <v>6.01</v>
      </c>
      <c r="X76" s="4">
        <v>11.83</v>
      </c>
      <c r="Y76" s="4">
        <v>-35.119999999999997</v>
      </c>
      <c r="Z76" s="4">
        <v>-0.32</v>
      </c>
      <c r="AA76" s="4">
        <v>0.04</v>
      </c>
      <c r="AB76" s="4">
        <v>0.04</v>
      </c>
      <c r="AC76" s="25">
        <v>0.15</v>
      </c>
      <c r="AD76" s="17">
        <v>-2458217.94</v>
      </c>
      <c r="AE76">
        <v>-4680468.375</v>
      </c>
      <c r="AF76">
        <v>3556758.858</v>
      </c>
      <c r="AG76">
        <v>34.109927991100001</v>
      </c>
      <c r="AH76">
        <v>34</v>
      </c>
      <c r="AI76">
        <v>6</v>
      </c>
      <c r="AJ76">
        <v>35.740767960003836</v>
      </c>
      <c r="AK76" s="78">
        <v>117.7088001657</v>
      </c>
      <c r="AL76" s="43">
        <v>117</v>
      </c>
      <c r="AM76">
        <v>42</v>
      </c>
      <c r="AN76">
        <v>31.68059651999215</v>
      </c>
      <c r="AO76" s="3">
        <v>374.30099999999999</v>
      </c>
      <c r="AP76" s="4">
        <v>23.37</v>
      </c>
      <c r="AQ76" s="4">
        <v>-21.75</v>
      </c>
      <c r="AR76" s="25">
        <v>-1.23</v>
      </c>
      <c r="AS76" s="3">
        <v>0.24663410114840939</v>
      </c>
      <c r="AT76" s="3">
        <v>245.40763588468505</v>
      </c>
      <c r="AU76" s="3">
        <v>-24.565672176626599</v>
      </c>
      <c r="AV76" s="5">
        <v>34794</v>
      </c>
      <c r="AW76" s="5">
        <v>45794</v>
      </c>
      <c r="AX76" s="6" t="s">
        <v>2112</v>
      </c>
      <c r="AY76" s="17">
        <v>-33.213000000000001</v>
      </c>
      <c r="AZ76" s="3">
        <v>3.5299999999999998E-2</v>
      </c>
      <c r="BA76" s="3">
        <v>407.51400000000001</v>
      </c>
      <c r="BB76" s="28">
        <v>7.1999999999999995E-2</v>
      </c>
      <c r="BC76" t="s">
        <v>584</v>
      </c>
      <c r="BD76" t="s">
        <v>40</v>
      </c>
      <c r="BE76" t="s">
        <v>225</v>
      </c>
      <c r="BF76" t="str">
        <f t="shared" ref="BF76:BF139" si="1">B76</f>
        <v>Claremont</v>
      </c>
    </row>
    <row r="77" spans="1:58" ht="18.75" x14ac:dyDescent="0.3">
      <c r="A77" t="s">
        <v>227</v>
      </c>
      <c r="B77" t="s">
        <v>228</v>
      </c>
      <c r="C77" s="24">
        <v>-2452988.295994</v>
      </c>
      <c r="D77" s="1">
        <v>-4750343.5722679999</v>
      </c>
      <c r="E77" s="1">
        <v>3466553.0928389998</v>
      </c>
      <c r="F77" s="1">
        <v>2.52448E-3</v>
      </c>
      <c r="G77" s="1">
        <v>4.0846399999999996E-3</v>
      </c>
      <c r="H77" s="1">
        <v>3.1967599999999999E-3</v>
      </c>
      <c r="I77" s="2">
        <v>33.135387850000001</v>
      </c>
      <c r="J77">
        <v>33</v>
      </c>
      <c r="K77">
        <v>8</v>
      </c>
      <c r="L77">
        <v>7.3962600000027123</v>
      </c>
      <c r="M77" s="34">
        <v>117.3109817</v>
      </c>
      <c r="N77" s="53">
        <v>117</v>
      </c>
      <c r="O77">
        <v>18</v>
      </c>
      <c r="P77">
        <v>39.534119999997301</v>
      </c>
      <c r="Q77" s="1">
        <v>20.585463659999998</v>
      </c>
      <c r="R77" s="1">
        <v>1.6209200000000001E-3</v>
      </c>
      <c r="S77" s="1">
        <v>1.61896E-3</v>
      </c>
      <c r="T77" s="1">
        <v>5.2939599999999995E-3</v>
      </c>
      <c r="U77" s="4">
        <v>1.0900000000000001</v>
      </c>
      <c r="V77" s="4">
        <v>1.27</v>
      </c>
      <c r="W77" s="4">
        <v>4.3</v>
      </c>
      <c r="X77" s="4">
        <v>17.59</v>
      </c>
      <c r="Y77" s="4">
        <v>-38.979999999999997</v>
      </c>
      <c r="Z77" s="4">
        <v>-1.03</v>
      </c>
      <c r="AA77" s="4">
        <v>0.06</v>
      </c>
      <c r="AB77" s="4">
        <v>0.06</v>
      </c>
      <c r="AC77" s="25">
        <v>0.2</v>
      </c>
      <c r="AD77" s="17">
        <v>-2452987.3130000001</v>
      </c>
      <c r="AE77">
        <v>-4750344.8990000002</v>
      </c>
      <c r="AF77">
        <v>3466553.3089999999</v>
      </c>
      <c r="AG77">
        <v>33.135385893299997</v>
      </c>
      <c r="AH77">
        <v>33</v>
      </c>
      <c r="AI77">
        <v>8</v>
      </c>
      <c r="AJ77">
        <v>7.389215879989024</v>
      </c>
      <c r="AK77" s="78">
        <v>117.3109658194</v>
      </c>
      <c r="AL77" s="43">
        <v>117</v>
      </c>
      <c r="AM77">
        <v>18</v>
      </c>
      <c r="AN77">
        <v>39.476949839986446</v>
      </c>
      <c r="AO77" s="3">
        <v>21.312999999999999</v>
      </c>
      <c r="AP77" s="4">
        <v>28.98</v>
      </c>
      <c r="AQ77" s="4">
        <v>-25.83</v>
      </c>
      <c r="AR77" s="25">
        <v>-1.91</v>
      </c>
      <c r="AS77" s="3">
        <v>0.30161720735801456</v>
      </c>
      <c r="AT77" s="3">
        <v>300.95404798987477</v>
      </c>
      <c r="AU77" s="3">
        <v>-19.990022473920099</v>
      </c>
      <c r="AV77" s="5">
        <v>40746</v>
      </c>
      <c r="AW77" s="5">
        <v>45794</v>
      </c>
      <c r="AX77" s="6" t="s">
        <v>2112</v>
      </c>
      <c r="AY77" s="17">
        <v>-34.576000000000001</v>
      </c>
      <c r="AZ77" s="3">
        <v>3.3799999999999997E-2</v>
      </c>
      <c r="BA77" s="3">
        <v>55.888999999999996</v>
      </c>
      <c r="BB77" s="28">
        <v>3.4000000000000002E-2</v>
      </c>
      <c r="BC77" t="s">
        <v>40</v>
      </c>
      <c r="BD77" t="s">
        <v>40</v>
      </c>
      <c r="BE77" t="s">
        <v>227</v>
      </c>
      <c r="BF77" t="str">
        <f t="shared" si="1"/>
        <v>CarlCannonCA2011</v>
      </c>
    </row>
    <row r="78" spans="1:58" ht="18.75" x14ac:dyDescent="0.3">
      <c r="A78" t="s">
        <v>229</v>
      </c>
      <c r="B78" t="s">
        <v>230</v>
      </c>
      <c r="C78" s="24">
        <v>-2544617.2913009999</v>
      </c>
      <c r="D78" s="1">
        <v>-4339616.4757009996</v>
      </c>
      <c r="E78" s="1">
        <v>3908861.1790809999</v>
      </c>
      <c r="F78" s="1">
        <v>5.8310000000000002E-3</v>
      </c>
      <c r="G78" s="1">
        <v>8.9905200000000001E-3</v>
      </c>
      <c r="H78" s="1">
        <v>8.1751600000000008E-3</v>
      </c>
      <c r="I78" s="2">
        <v>38.034175930000004</v>
      </c>
      <c r="J78">
        <v>38</v>
      </c>
      <c r="K78">
        <v>2</v>
      </c>
      <c r="L78">
        <v>3.0333480000126656</v>
      </c>
      <c r="M78" s="34">
        <v>120.38604503000001</v>
      </c>
      <c r="N78" s="53">
        <v>120</v>
      </c>
      <c r="O78">
        <v>23</v>
      </c>
      <c r="P78">
        <v>9.7621080000192251</v>
      </c>
      <c r="Q78" s="1">
        <v>695.71637166999994</v>
      </c>
      <c r="R78" s="1">
        <v>2.47548E-3</v>
      </c>
      <c r="S78" s="1">
        <v>3.0752399999999999E-3</v>
      </c>
      <c r="T78" s="1">
        <v>1.2886999999999999E-2</v>
      </c>
      <c r="U78" s="4">
        <v>1.65</v>
      </c>
      <c r="V78" s="4">
        <v>2.13</v>
      </c>
      <c r="W78" s="4">
        <v>8.27</v>
      </c>
      <c r="X78" s="4">
        <v>-2.82</v>
      </c>
      <c r="Y78" s="4">
        <v>-22.51</v>
      </c>
      <c r="Z78" s="4">
        <v>0.23</v>
      </c>
      <c r="AA78" s="4">
        <v>0.04</v>
      </c>
      <c r="AB78" s="4">
        <v>0.05</v>
      </c>
      <c r="AC78" s="25">
        <v>0.21</v>
      </c>
      <c r="AD78" s="17">
        <v>-2544616.2629999998</v>
      </c>
      <c r="AE78">
        <v>-4339617.7390000001</v>
      </c>
      <c r="AF78">
        <v>3908861.3450000002</v>
      </c>
      <c r="AG78">
        <v>38.034173942899997</v>
      </c>
      <c r="AH78">
        <v>38</v>
      </c>
      <c r="AI78">
        <v>2</v>
      </c>
      <c r="AJ78">
        <v>3.0261944399899221</v>
      </c>
      <c r="AK78" s="78">
        <v>120.3860276508</v>
      </c>
      <c r="AL78" s="43">
        <v>120</v>
      </c>
      <c r="AM78">
        <v>23</v>
      </c>
      <c r="AN78">
        <v>9.6995428800096306</v>
      </c>
      <c r="AO78" s="3">
        <v>696.26700000000005</v>
      </c>
      <c r="AP78" s="4">
        <v>9.69</v>
      </c>
      <c r="AQ78" s="4">
        <v>-8.48</v>
      </c>
      <c r="AR78" s="25">
        <v>-0.79</v>
      </c>
      <c r="AS78" s="3">
        <v>0.10609297808266056</v>
      </c>
      <c r="AT78" s="3">
        <v>105.17349366634464</v>
      </c>
      <c r="AU78" s="3">
        <v>-13.9375833635302</v>
      </c>
      <c r="AV78" s="5">
        <v>34312</v>
      </c>
      <c r="AW78" s="5">
        <v>45794</v>
      </c>
      <c r="AX78" s="6" t="s">
        <v>2112</v>
      </c>
      <c r="AY78" s="17">
        <v>-27.945</v>
      </c>
      <c r="AZ78" s="3">
        <v>3.8100000000000002E-2</v>
      </c>
      <c r="BA78" s="3">
        <v>724.2120000000001</v>
      </c>
      <c r="BB78" s="28">
        <v>0.04</v>
      </c>
      <c r="BC78" t="s">
        <v>40</v>
      </c>
      <c r="BD78" t="s">
        <v>40</v>
      </c>
      <c r="BE78" t="s">
        <v>229</v>
      </c>
      <c r="BF78" t="str">
        <f t="shared" si="1"/>
        <v>Columbia College</v>
      </c>
    </row>
    <row r="79" spans="1:58" ht="18.75" x14ac:dyDescent="0.3">
      <c r="A79" t="s">
        <v>235</v>
      </c>
      <c r="B79" t="s">
        <v>236</v>
      </c>
      <c r="C79" s="24">
        <v>-2604475.1394440001</v>
      </c>
      <c r="D79" s="1">
        <v>-4334577.7418879997</v>
      </c>
      <c r="E79" s="1">
        <v>3874014.5778740002</v>
      </c>
      <c r="F79" s="1">
        <v>3.59268E-3</v>
      </c>
      <c r="G79" s="1">
        <v>4.6040400000000002E-3</v>
      </c>
      <c r="H79" s="1">
        <v>4.2375199999999998E-3</v>
      </c>
      <c r="I79" s="2">
        <v>37.64133674</v>
      </c>
      <c r="J79">
        <v>37</v>
      </c>
      <c r="K79">
        <v>38</v>
      </c>
      <c r="L79">
        <v>28.812263999999459</v>
      </c>
      <c r="M79" s="34">
        <v>120.9999813</v>
      </c>
      <c r="N79" s="53">
        <v>120</v>
      </c>
      <c r="O79">
        <v>59</v>
      </c>
      <c r="P79">
        <v>59.932680000006258</v>
      </c>
      <c r="Q79" s="1">
        <v>28.07682235</v>
      </c>
      <c r="R79" s="1">
        <v>2.51468E-3</v>
      </c>
      <c r="S79" s="1">
        <v>2.8674800000000004E-3</v>
      </c>
      <c r="T79" s="1">
        <v>6.1250000000000002E-3</v>
      </c>
      <c r="U79" s="4">
        <v>1.53</v>
      </c>
      <c r="V79" s="4">
        <v>1.79</v>
      </c>
      <c r="W79" s="4">
        <v>4.6100000000000003</v>
      </c>
      <c r="X79" s="4">
        <v>-2.75</v>
      </c>
      <c r="Y79" s="4">
        <v>-23.13</v>
      </c>
      <c r="Z79" s="4">
        <v>-1.24</v>
      </c>
      <c r="AA79" s="4">
        <v>7.0000000000000007E-2</v>
      </c>
      <c r="AB79" s="4">
        <v>0.08</v>
      </c>
      <c r="AC79" s="25">
        <v>0.17</v>
      </c>
      <c r="AD79" s="17">
        <v>-2604474.1129999999</v>
      </c>
      <c r="AE79">
        <v>-4334579.0070000002</v>
      </c>
      <c r="AF79">
        <v>3874014.7459999998</v>
      </c>
      <c r="AG79">
        <v>37.641334883600003</v>
      </c>
      <c r="AH79">
        <v>37</v>
      </c>
      <c r="AI79">
        <v>38</v>
      </c>
      <c r="AJ79">
        <v>28.805580960009252</v>
      </c>
      <c r="AK79" s="78">
        <v>120.9999639488</v>
      </c>
      <c r="AL79" s="43">
        <v>120</v>
      </c>
      <c r="AM79">
        <v>59</v>
      </c>
      <c r="AN79">
        <v>59.870215680005003</v>
      </c>
      <c r="AO79" s="3">
        <v>28.62</v>
      </c>
      <c r="AP79" s="4">
        <v>9.9600000000000009</v>
      </c>
      <c r="AQ79" s="4">
        <v>-9.2799999999999994</v>
      </c>
      <c r="AR79" s="25">
        <v>-2.2599999999999998</v>
      </c>
      <c r="AS79" s="3">
        <v>0.10600429184076722</v>
      </c>
      <c r="AT79" s="3">
        <v>104.87118750175074</v>
      </c>
      <c r="AU79" s="3">
        <v>-15.457814592387599</v>
      </c>
      <c r="AV79" s="5">
        <v>38998</v>
      </c>
      <c r="AW79" s="5">
        <v>45794</v>
      </c>
      <c r="AX79" s="6" t="s">
        <v>2112</v>
      </c>
      <c r="AY79" s="17">
        <v>-31.983000000000001</v>
      </c>
      <c r="AZ79" s="3">
        <v>3.7400000000000003E-2</v>
      </c>
      <c r="BA79" s="3">
        <v>60.603000000000002</v>
      </c>
      <c r="BB79" s="28">
        <v>3.7999999999999999E-2</v>
      </c>
      <c r="BC79" t="s">
        <v>40</v>
      </c>
      <c r="BD79" t="s">
        <v>40</v>
      </c>
      <c r="BE79" t="s">
        <v>235</v>
      </c>
      <c r="BF79" t="str">
        <f t="shared" si="1"/>
        <v>MODESTO COOP</v>
      </c>
    </row>
    <row r="80" spans="1:58" ht="18.75" x14ac:dyDescent="0.3">
      <c r="A80" t="s">
        <v>237</v>
      </c>
      <c r="B80" t="s">
        <v>238</v>
      </c>
      <c r="C80" s="24">
        <v>-2508506.6192669999</v>
      </c>
      <c r="D80" s="1">
        <v>-4637174.3848590003</v>
      </c>
      <c r="E80" s="1">
        <v>3579500.1128400001</v>
      </c>
      <c r="F80" s="1">
        <v>3.66716E-3</v>
      </c>
      <c r="G80" s="1">
        <v>5.4605599999999997E-3</v>
      </c>
      <c r="H80" s="1">
        <v>4.3433600000000001E-3</v>
      </c>
      <c r="I80" s="2">
        <v>34.353181839999998</v>
      </c>
      <c r="J80">
        <v>34</v>
      </c>
      <c r="K80">
        <v>21</v>
      </c>
      <c r="L80">
        <v>11.454623999991895</v>
      </c>
      <c r="M80" s="34">
        <v>118.41143123000001</v>
      </c>
      <c r="N80" s="53">
        <v>118</v>
      </c>
      <c r="O80">
        <v>24</v>
      </c>
      <c r="P80">
        <v>41.152428000018517</v>
      </c>
      <c r="Q80" s="1">
        <v>1137.97909751</v>
      </c>
      <c r="R80" s="1">
        <v>1.8247599999999999E-3</v>
      </c>
      <c r="S80" s="1">
        <v>2.5852399999999999E-3</v>
      </c>
      <c r="T80" s="1">
        <v>7.2186799999999999E-3</v>
      </c>
      <c r="U80" s="4">
        <v>1.51</v>
      </c>
      <c r="V80" s="4">
        <v>1.69</v>
      </c>
      <c r="W80" s="4">
        <v>4.87</v>
      </c>
      <c r="X80" s="4">
        <v>12.89</v>
      </c>
      <c r="Y80" s="4">
        <v>-36.18</v>
      </c>
      <c r="Z80" s="4">
        <v>-0.57999999999999996</v>
      </c>
      <c r="AA80" s="4">
        <v>0.03</v>
      </c>
      <c r="AB80" s="4">
        <v>0.04</v>
      </c>
      <c r="AC80" s="25">
        <v>0.1</v>
      </c>
      <c r="AD80" s="17">
        <v>-2508505.625</v>
      </c>
      <c r="AE80">
        <v>-4637175.6940000001</v>
      </c>
      <c r="AF80">
        <v>3579500.3169999998</v>
      </c>
      <c r="AG80">
        <v>34.353179908599998</v>
      </c>
      <c r="AH80">
        <v>34</v>
      </c>
      <c r="AI80">
        <v>21</v>
      </c>
      <c r="AJ80">
        <v>11.447670959992138</v>
      </c>
      <c r="AK80" s="78">
        <v>118.4114149538</v>
      </c>
      <c r="AL80" s="43">
        <v>118</v>
      </c>
      <c r="AM80">
        <v>24</v>
      </c>
      <c r="AN80">
        <v>41.093833680017724</v>
      </c>
      <c r="AO80" s="3">
        <v>1138.654</v>
      </c>
      <c r="AP80" s="4">
        <v>24.68</v>
      </c>
      <c r="AQ80" s="4">
        <v>-22.83</v>
      </c>
      <c r="AR80" s="25">
        <v>-1.5</v>
      </c>
      <c r="AS80" s="3">
        <v>0.26141511009159396</v>
      </c>
      <c r="AT80" s="3">
        <v>259.5504315123747</v>
      </c>
      <c r="AU80" s="3">
        <v>-31.167827992011699</v>
      </c>
      <c r="AV80" s="5">
        <v>34872</v>
      </c>
      <c r="AW80" s="5">
        <v>45794</v>
      </c>
      <c r="AX80" s="6" t="s">
        <v>2112</v>
      </c>
      <c r="AY80" s="17">
        <v>-33.377000000000002</v>
      </c>
      <c r="AZ80" s="3">
        <v>3.1099999999999999E-2</v>
      </c>
      <c r="BA80" s="3">
        <v>1172.0309999999999</v>
      </c>
      <c r="BB80" s="28">
        <v>3.2000000000000001E-2</v>
      </c>
      <c r="BC80" t="s">
        <v>40</v>
      </c>
      <c r="BD80" t="s">
        <v>40</v>
      </c>
      <c r="BE80" t="s">
        <v>237</v>
      </c>
      <c r="BF80" t="str">
        <f t="shared" si="1"/>
        <v>Fire Camp 9</v>
      </c>
    </row>
    <row r="81" spans="1:58" ht="18.75" x14ac:dyDescent="0.3">
      <c r="A81" t="s">
        <v>241</v>
      </c>
      <c r="B81" t="s">
        <v>242</v>
      </c>
      <c r="C81" s="24">
        <v>-2457276.6900590002</v>
      </c>
      <c r="D81" s="1">
        <v>-4698553.8282890003</v>
      </c>
      <c r="E81" s="1">
        <v>3533511.2930430002</v>
      </c>
      <c r="F81" s="1">
        <v>3.4496000000000001E-3</v>
      </c>
      <c r="G81" s="1">
        <v>5.0881599999999996E-3</v>
      </c>
      <c r="H81" s="1">
        <v>4.0689599999999999E-3</v>
      </c>
      <c r="I81" s="2">
        <v>33.857634500000003</v>
      </c>
      <c r="J81">
        <v>33</v>
      </c>
      <c r="K81">
        <v>51</v>
      </c>
      <c r="L81">
        <v>27.484164000008491</v>
      </c>
      <c r="M81" s="34">
        <v>117.608926</v>
      </c>
      <c r="N81" s="53">
        <v>117</v>
      </c>
      <c r="O81">
        <v>36</v>
      </c>
      <c r="P81">
        <v>32.133599999988292</v>
      </c>
      <c r="Q81" s="1">
        <v>300.28741626999999</v>
      </c>
      <c r="R81" s="1">
        <v>2.1442399999999999E-3</v>
      </c>
      <c r="S81" s="1">
        <v>2.57544E-3</v>
      </c>
      <c r="T81" s="1">
        <v>6.5659999999999998E-3</v>
      </c>
      <c r="U81" s="4">
        <v>1.29</v>
      </c>
      <c r="V81" s="4">
        <v>1.65</v>
      </c>
      <c r="W81" s="4">
        <v>4.6500000000000004</v>
      </c>
      <c r="X81" s="4">
        <v>14.83</v>
      </c>
      <c r="Y81" s="4">
        <v>-35.6</v>
      </c>
      <c r="Z81" s="4">
        <v>-0.41</v>
      </c>
      <c r="AA81" s="4">
        <v>0.04</v>
      </c>
      <c r="AB81" s="4">
        <v>0.05</v>
      </c>
      <c r="AC81" s="25">
        <v>0.12</v>
      </c>
      <c r="AD81" s="17">
        <v>-2457275.7009999999</v>
      </c>
      <c r="AE81">
        <v>-4698555.1459999997</v>
      </c>
      <c r="AF81">
        <v>3533511.5019999999</v>
      </c>
      <c r="AG81">
        <v>33.857632494500002</v>
      </c>
      <c r="AH81">
        <v>33</v>
      </c>
      <c r="AI81">
        <v>51</v>
      </c>
      <c r="AJ81">
        <v>27.476980200008825</v>
      </c>
      <c r="AK81" s="78">
        <v>117.6089099318</v>
      </c>
      <c r="AL81" s="43">
        <v>117</v>
      </c>
      <c r="AM81">
        <v>36</v>
      </c>
      <c r="AN81">
        <v>32.075754479998295</v>
      </c>
      <c r="AO81" s="3">
        <v>300.99299999999999</v>
      </c>
      <c r="AP81" s="4">
        <v>26.33</v>
      </c>
      <c r="AQ81" s="4">
        <v>-22.29</v>
      </c>
      <c r="AR81" s="25">
        <v>-1.31</v>
      </c>
      <c r="AS81" s="3">
        <v>0.26879246663789103</v>
      </c>
      <c r="AT81" s="3">
        <v>268.37595942545306</v>
      </c>
      <c r="AU81" s="3">
        <v>-14.9577539245424</v>
      </c>
      <c r="AV81" s="5">
        <v>36574</v>
      </c>
      <c r="AW81" s="5">
        <v>45794</v>
      </c>
      <c r="AX81" s="6" t="s">
        <v>2112</v>
      </c>
      <c r="AY81" s="17">
        <v>-33.798000000000002</v>
      </c>
      <c r="AZ81" s="3">
        <v>3.6999999999999998E-2</v>
      </c>
      <c r="BA81" s="3">
        <v>334.791</v>
      </c>
      <c r="BB81" s="28">
        <v>3.7999999999999999E-2</v>
      </c>
      <c r="BC81" t="s">
        <v>40</v>
      </c>
      <c r="BD81" t="s">
        <v>40</v>
      </c>
      <c r="BE81" t="s">
        <v>241</v>
      </c>
      <c r="BF81" t="str">
        <f t="shared" si="1"/>
        <v>CNPP_SCGN_CS1999</v>
      </c>
    </row>
    <row r="82" spans="1:58" ht="18.75" x14ac:dyDescent="0.3">
      <c r="A82" t="s">
        <v>243</v>
      </c>
      <c r="B82" t="s">
        <v>244</v>
      </c>
      <c r="C82" s="24">
        <v>-2276837.2084320001</v>
      </c>
      <c r="D82" s="1">
        <v>-4855375.2413379997</v>
      </c>
      <c r="E82" s="1">
        <v>3441251.3351050001</v>
      </c>
      <c r="F82" s="1">
        <v>2.7636000000000002E-3</v>
      </c>
      <c r="G82" s="1">
        <v>4.6059999999999999E-3</v>
      </c>
      <c r="H82" s="1">
        <v>3.4476399999999996E-3</v>
      </c>
      <c r="I82" s="2">
        <v>32.863463330000002</v>
      </c>
      <c r="J82">
        <v>32</v>
      </c>
      <c r="K82">
        <v>51</v>
      </c>
      <c r="L82">
        <v>48.467988000006699</v>
      </c>
      <c r="M82" s="34">
        <v>115.12334865</v>
      </c>
      <c r="N82" s="53">
        <v>115</v>
      </c>
      <c r="O82">
        <v>7</v>
      </c>
      <c r="P82">
        <v>24.055139999989024</v>
      </c>
      <c r="Q82" s="1">
        <v>3.6111001900000002</v>
      </c>
      <c r="R82" s="1">
        <v>1.5679999999999999E-3</v>
      </c>
      <c r="S82" s="1">
        <v>1.9541200000000002E-3</v>
      </c>
      <c r="T82" s="1">
        <v>5.8701999999999999E-3</v>
      </c>
      <c r="U82" s="4">
        <v>1.0900000000000001</v>
      </c>
      <c r="V82" s="4">
        <v>1.36</v>
      </c>
      <c r="W82" s="4">
        <v>4.1399999999999997</v>
      </c>
      <c r="X82" s="4">
        <v>-7.33</v>
      </c>
      <c r="Y82" s="4">
        <v>-13.67</v>
      </c>
      <c r="Z82" s="4">
        <v>-1.89</v>
      </c>
      <c r="AA82" s="4">
        <v>0.08</v>
      </c>
      <c r="AB82" s="4">
        <v>0.1</v>
      </c>
      <c r="AC82" s="25">
        <v>0.3</v>
      </c>
      <c r="AD82" s="17">
        <v>-2276836.233</v>
      </c>
      <c r="AE82">
        <v>-4855376.58</v>
      </c>
      <c r="AF82">
        <v>3441251.5550000002</v>
      </c>
      <c r="AG82">
        <v>32.863461094199998</v>
      </c>
      <c r="AH82">
        <v>32</v>
      </c>
      <c r="AI82">
        <v>51</v>
      </c>
      <c r="AJ82">
        <v>48.45993911999301</v>
      </c>
      <c r="AK82" s="78">
        <v>115.1233331383</v>
      </c>
      <c r="AL82" s="43">
        <v>115</v>
      </c>
      <c r="AM82">
        <v>7</v>
      </c>
      <c r="AN82">
        <v>23.999297879992127</v>
      </c>
      <c r="AO82" s="3">
        <v>4.4009999999999998</v>
      </c>
      <c r="AP82" s="4">
        <v>3.27</v>
      </c>
      <c r="AQ82" s="4">
        <v>-0.35</v>
      </c>
      <c r="AR82" s="25">
        <v>-2.74</v>
      </c>
      <c r="AS82" s="3">
        <v>3.3165644832501999E-2</v>
      </c>
      <c r="AT82" s="3">
        <v>22.320878901286047</v>
      </c>
      <c r="AU82" s="3">
        <v>-24.530355991589602</v>
      </c>
      <c r="AV82" s="5">
        <v>42032</v>
      </c>
      <c r="AW82" s="5">
        <v>45794</v>
      </c>
      <c r="AX82" s="6" t="s">
        <v>2112</v>
      </c>
      <c r="AY82" s="17">
        <v>-34.32</v>
      </c>
      <c r="AZ82" s="3">
        <v>3.9E-2</v>
      </c>
      <c r="BA82" s="3">
        <v>38.721000000000004</v>
      </c>
      <c r="BB82" s="28">
        <v>3.9E-2</v>
      </c>
      <c r="BC82" t="s">
        <v>40</v>
      </c>
      <c r="BD82" t="s">
        <v>40</v>
      </c>
      <c r="BE82" t="s">
        <v>243</v>
      </c>
      <c r="BF82" t="str">
        <f t="shared" si="1"/>
        <v>Coachella GPS</v>
      </c>
    </row>
    <row r="83" spans="1:58" ht="18.75" x14ac:dyDescent="0.3">
      <c r="A83" t="s">
        <v>245</v>
      </c>
      <c r="B83" t="s">
        <v>246</v>
      </c>
      <c r="C83" s="24">
        <v>-2328311.4178109998</v>
      </c>
      <c r="D83" s="1">
        <v>-4831720.6620509997</v>
      </c>
      <c r="E83" s="1">
        <v>3440017.5518959998</v>
      </c>
      <c r="F83" s="1">
        <v>4.9803599999999996E-3</v>
      </c>
      <c r="G83" s="1">
        <v>6.5561999999999999E-3</v>
      </c>
      <c r="H83" s="1">
        <v>5.3135599999999993E-3</v>
      </c>
      <c r="I83" s="2">
        <v>32.85051386</v>
      </c>
      <c r="J83">
        <v>32</v>
      </c>
      <c r="K83">
        <v>51</v>
      </c>
      <c r="L83">
        <v>1.8498959999982389</v>
      </c>
      <c r="M83" s="34">
        <v>115.72850511</v>
      </c>
      <c r="N83" s="53">
        <v>115</v>
      </c>
      <c r="O83">
        <v>43</v>
      </c>
      <c r="P83">
        <v>42.618396000001439</v>
      </c>
      <c r="Q83" s="1">
        <v>-46.903051849999997</v>
      </c>
      <c r="R83" s="1">
        <v>3.7063600000000001E-3</v>
      </c>
      <c r="S83" s="1">
        <v>4.3943200000000002E-3</v>
      </c>
      <c r="T83" s="1">
        <v>7.9360399999999984E-3</v>
      </c>
      <c r="U83" s="4">
        <v>1.71</v>
      </c>
      <c r="V83" s="4">
        <v>2.19</v>
      </c>
      <c r="W83" s="4">
        <v>4.5999999999999996</v>
      </c>
      <c r="X83" s="4">
        <v>11.81</v>
      </c>
      <c r="Y83" s="4">
        <v>-32.799999999999997</v>
      </c>
      <c r="Z83" s="4">
        <v>1.72</v>
      </c>
      <c r="AA83" s="4">
        <v>0.16</v>
      </c>
      <c r="AB83" s="4">
        <v>0.19</v>
      </c>
      <c r="AC83" s="25">
        <v>0.34</v>
      </c>
      <c r="AD83" s="17">
        <v>-2328310.4410000001</v>
      </c>
      <c r="AE83">
        <v>-4831721.9989999998</v>
      </c>
      <c r="AF83">
        <v>3440017.7719999999</v>
      </c>
      <c r="AG83">
        <v>32.850511711899998</v>
      </c>
      <c r="AH83">
        <v>32</v>
      </c>
      <c r="AI83">
        <v>51</v>
      </c>
      <c r="AJ83">
        <v>1.842162839991488</v>
      </c>
      <c r="AK83" s="78">
        <v>115.72848951100001</v>
      </c>
      <c r="AL83" s="43">
        <v>115</v>
      </c>
      <c r="AM83">
        <v>43</v>
      </c>
      <c r="AN83">
        <v>42.562239600023304</v>
      </c>
      <c r="AO83" s="3">
        <v>-46.128</v>
      </c>
      <c r="AP83" s="4">
        <v>22.63</v>
      </c>
      <c r="AQ83" s="4">
        <v>-19.55</v>
      </c>
      <c r="AR83" s="25">
        <v>0.87</v>
      </c>
      <c r="AS83" s="3">
        <v>0.22465393419243984</v>
      </c>
      <c r="AT83" s="3">
        <v>224.65105944202756</v>
      </c>
      <c r="AU83" s="3">
        <v>-1.1364381084978901</v>
      </c>
      <c r="AV83" s="5">
        <v>41367</v>
      </c>
      <c r="AW83" s="5">
        <v>45794</v>
      </c>
      <c r="AX83" s="6" t="s">
        <v>2112</v>
      </c>
      <c r="AY83" s="17">
        <v>-34.435000000000002</v>
      </c>
      <c r="AZ83" s="3">
        <v>3.4500000000000003E-2</v>
      </c>
      <c r="BA83" s="3">
        <v>-11.692999999999998</v>
      </c>
      <c r="BB83" s="28">
        <v>3.5000000000000003E-2</v>
      </c>
      <c r="BC83" t="s">
        <v>40</v>
      </c>
      <c r="BD83" t="s">
        <v>40</v>
      </c>
      <c r="BE83" t="s">
        <v>245</v>
      </c>
      <c r="BF83" t="str">
        <f t="shared" si="1"/>
        <v>Cooks Ranch</v>
      </c>
    </row>
    <row r="84" spans="1:58" ht="18.75" x14ac:dyDescent="0.3">
      <c r="A84" t="s">
        <v>247</v>
      </c>
      <c r="B84" t="s">
        <v>248</v>
      </c>
      <c r="C84" s="24">
        <v>-2624085.5745680002</v>
      </c>
      <c r="D84" s="1">
        <v>-4567199.276269</v>
      </c>
      <c r="E84" s="1">
        <v>3584496.0878019999</v>
      </c>
      <c r="F84" s="1">
        <v>4.3413999999999996E-3</v>
      </c>
      <c r="G84" s="1">
        <v>6.8011999999999994E-3</v>
      </c>
      <c r="H84" s="1">
        <v>8.5514799999999985E-3</v>
      </c>
      <c r="I84" s="2">
        <v>34.414910380000002</v>
      </c>
      <c r="J84">
        <v>34</v>
      </c>
      <c r="K84">
        <v>24</v>
      </c>
      <c r="L84">
        <v>53.677368000007277</v>
      </c>
      <c r="M84" s="34">
        <v>119.87953299</v>
      </c>
      <c r="N84" s="53">
        <v>119</v>
      </c>
      <c r="O84">
        <v>52</v>
      </c>
      <c r="P84">
        <v>46.318764000004649</v>
      </c>
      <c r="Q84" s="1">
        <v>-22.856459770000001</v>
      </c>
      <c r="R84" s="1">
        <v>9.215919999999999E-3</v>
      </c>
      <c r="S84" s="1">
        <v>2.3128000000000003E-3</v>
      </c>
      <c r="T84" s="1">
        <v>6.9246799999999999E-3</v>
      </c>
      <c r="U84" s="4">
        <v>5.69</v>
      </c>
      <c r="V84" s="4">
        <v>1.71</v>
      </c>
      <c r="W84" s="4">
        <v>5.4</v>
      </c>
      <c r="X84" s="4">
        <v>20.14</v>
      </c>
      <c r="Y84" s="4">
        <v>-41.52</v>
      </c>
      <c r="Z84" s="4">
        <v>-0.28999999999999998</v>
      </c>
      <c r="AA84" s="4">
        <v>0.2</v>
      </c>
      <c r="AB84" s="4">
        <v>0.05</v>
      </c>
      <c r="AC84" s="25">
        <v>0.15</v>
      </c>
      <c r="AD84" s="17">
        <v>-2624084.5759999999</v>
      </c>
      <c r="AE84">
        <v>-4567200.5789999999</v>
      </c>
      <c r="AF84">
        <v>3584496.2889999999</v>
      </c>
      <c r="AG84">
        <v>34.414908654900003</v>
      </c>
      <c r="AH84">
        <v>34</v>
      </c>
      <c r="AI84">
        <v>24</v>
      </c>
      <c r="AJ84">
        <v>53.671157640011415</v>
      </c>
      <c r="AK84" s="78">
        <v>119.8795165128</v>
      </c>
      <c r="AL84" s="43">
        <v>119</v>
      </c>
      <c r="AM84">
        <v>52</v>
      </c>
      <c r="AN84">
        <v>46.259446079982354</v>
      </c>
      <c r="AO84" s="3">
        <v>-22.221</v>
      </c>
      <c r="AP84" s="4">
        <v>32.44</v>
      </c>
      <c r="AQ84" s="4">
        <v>-28.34</v>
      </c>
      <c r="AR84" s="25">
        <v>-1.23</v>
      </c>
      <c r="AS84" s="3">
        <v>0.33096176511742498</v>
      </c>
      <c r="AT84" s="3">
        <v>330.65964635913389</v>
      </c>
      <c r="AU84" s="3">
        <v>-14.1381848075475</v>
      </c>
      <c r="AV84" s="5">
        <v>37071</v>
      </c>
      <c r="AW84" s="5">
        <v>45794</v>
      </c>
      <c r="AX84" s="6" t="s">
        <v>2112</v>
      </c>
      <c r="AY84" s="17">
        <v>-36.052999999999997</v>
      </c>
      <c r="AZ84" s="3">
        <v>4.0500000000000001E-2</v>
      </c>
      <c r="BA84" s="3">
        <v>13.831999999999997</v>
      </c>
      <c r="BB84" s="28">
        <v>4.1000000000000002E-2</v>
      </c>
      <c r="BC84" t="s">
        <v>40</v>
      </c>
      <c r="BD84" t="s">
        <v>40</v>
      </c>
      <c r="BE84" t="s">
        <v>247</v>
      </c>
      <c r="BF84" t="str">
        <f t="shared" si="1"/>
        <v>COPR_SCGN_CS2001</v>
      </c>
    </row>
    <row r="85" spans="1:58" ht="18.75" x14ac:dyDescent="0.3">
      <c r="A85" t="s">
        <v>251</v>
      </c>
      <c r="B85" t="s">
        <v>252</v>
      </c>
      <c r="C85" s="24">
        <v>-2411148.5906159999</v>
      </c>
      <c r="D85" s="1">
        <v>-4571430.0104750004</v>
      </c>
      <c r="E85" s="1">
        <v>3727461.4090419998</v>
      </c>
      <c r="F85" s="1">
        <v>4.8921599999999996E-3</v>
      </c>
      <c r="G85" s="1">
        <v>6.4915199999999998E-3</v>
      </c>
      <c r="H85" s="1">
        <v>5.6467599999999998E-3</v>
      </c>
      <c r="I85" s="2">
        <v>35.982343190000002</v>
      </c>
      <c r="J85">
        <v>35</v>
      </c>
      <c r="K85">
        <v>58</v>
      </c>
      <c r="L85">
        <v>56.435484000006113</v>
      </c>
      <c r="M85" s="34">
        <v>117.80889411</v>
      </c>
      <c r="N85" s="53">
        <v>117</v>
      </c>
      <c r="O85">
        <v>48</v>
      </c>
      <c r="P85">
        <v>32.018795999989607</v>
      </c>
      <c r="Q85" s="1">
        <v>1455.09431356</v>
      </c>
      <c r="R85" s="1">
        <v>3.55544E-3</v>
      </c>
      <c r="S85" s="1">
        <v>4.1140400000000002E-3</v>
      </c>
      <c r="T85" s="1">
        <v>8.2692399999999989E-3</v>
      </c>
      <c r="U85" s="4">
        <v>2.04</v>
      </c>
      <c r="V85" s="4">
        <v>2.33</v>
      </c>
      <c r="W85" s="4">
        <v>5.53</v>
      </c>
      <c r="X85" s="4">
        <v>2.83</v>
      </c>
      <c r="Y85" s="4">
        <v>-16.77</v>
      </c>
      <c r="Z85" s="4">
        <v>-4.13</v>
      </c>
      <c r="AA85" s="4">
        <v>0.06</v>
      </c>
      <c r="AB85" s="4">
        <v>7.0000000000000007E-2</v>
      </c>
      <c r="AC85" s="25">
        <v>0.14000000000000001</v>
      </c>
      <c r="AD85" s="17">
        <v>-2411147.5839999998</v>
      </c>
      <c r="AE85">
        <v>-4571431.3049999997</v>
      </c>
      <c r="AF85">
        <v>3727461.5980000002</v>
      </c>
      <c r="AG85">
        <v>35.982340996700003</v>
      </c>
      <c r="AH85">
        <v>35</v>
      </c>
      <c r="AI85">
        <v>58</v>
      </c>
      <c r="AJ85">
        <v>56.427588120011478</v>
      </c>
      <c r="AK85" s="78">
        <v>117.80887755099999</v>
      </c>
      <c r="AL85" s="43">
        <v>117</v>
      </c>
      <c r="AM85">
        <v>48</v>
      </c>
      <c r="AN85">
        <v>31.959183599981316</v>
      </c>
      <c r="AO85" s="3">
        <v>1455.752</v>
      </c>
      <c r="AP85" s="4">
        <v>14.42</v>
      </c>
      <c r="AQ85" s="4">
        <v>-2.92</v>
      </c>
      <c r="AR85" s="25">
        <v>-5.07</v>
      </c>
      <c r="AS85" s="3">
        <v>0.13270501161246023</v>
      </c>
      <c r="AT85" s="3">
        <v>128.74733127448138</v>
      </c>
      <c r="AU85" s="3">
        <v>-32.167447671501797</v>
      </c>
      <c r="AV85" s="5">
        <v>34927</v>
      </c>
      <c r="AW85" s="5">
        <v>45792</v>
      </c>
      <c r="AX85" s="6" t="s">
        <v>2112</v>
      </c>
      <c r="AY85" s="17">
        <v>-29.117000000000001</v>
      </c>
      <c r="AZ85" s="3">
        <v>4.4699999999999997E-2</v>
      </c>
      <c r="BA85" s="3">
        <v>1484.8689999999999</v>
      </c>
      <c r="BB85" s="28">
        <v>4.4999999999999998E-2</v>
      </c>
      <c r="BC85" t="s">
        <v>40</v>
      </c>
      <c r="BD85" t="s">
        <v>40</v>
      </c>
      <c r="BE85" t="s">
        <v>251</v>
      </c>
      <c r="BF85" t="str">
        <f t="shared" si="1"/>
        <v>China Lake</v>
      </c>
    </row>
    <row r="86" spans="1:58" ht="18.75" x14ac:dyDescent="0.3">
      <c r="A86" t="s">
        <v>257</v>
      </c>
      <c r="B86" t="s">
        <v>258</v>
      </c>
      <c r="C86" s="24">
        <v>-2419255.4611089998</v>
      </c>
      <c r="D86" s="1">
        <v>-4632919.7232330004</v>
      </c>
      <c r="E86" s="1">
        <v>3644863.4564299998</v>
      </c>
      <c r="F86" s="1">
        <v>6.0916800000000004E-3</v>
      </c>
      <c r="G86" s="1">
        <v>6.19164E-3</v>
      </c>
      <c r="H86" s="1">
        <v>6.2406400000000004E-3</v>
      </c>
      <c r="I86" s="2">
        <v>35.071735250000003</v>
      </c>
      <c r="J86">
        <v>35</v>
      </c>
      <c r="K86">
        <v>4</v>
      </c>
      <c r="L86">
        <v>18.246900000011692</v>
      </c>
      <c r="M86" s="34">
        <v>117.57302696000001</v>
      </c>
      <c r="N86" s="53">
        <v>117</v>
      </c>
      <c r="O86">
        <v>34</v>
      </c>
      <c r="P86">
        <v>22.897056000025486</v>
      </c>
      <c r="Q86" s="1">
        <v>835.83065034000003</v>
      </c>
      <c r="R86" s="1">
        <v>6.2543599999999996E-3</v>
      </c>
      <c r="S86" s="1">
        <v>6.0524799999999998E-3</v>
      </c>
      <c r="T86" s="1">
        <v>6.2171199999999996E-3</v>
      </c>
      <c r="U86" s="4">
        <v>1.72</v>
      </c>
      <c r="V86" s="4">
        <v>1.4</v>
      </c>
      <c r="W86" s="4">
        <v>4.18</v>
      </c>
      <c r="X86" s="4">
        <v>2.08</v>
      </c>
      <c r="Y86" s="4">
        <v>-20.059999999999999</v>
      </c>
      <c r="Z86" s="4">
        <v>-0.56000000000000005</v>
      </c>
      <c r="AA86" s="4">
        <v>0.06</v>
      </c>
      <c r="AB86" s="4">
        <v>0.05</v>
      </c>
      <c r="AC86" s="25">
        <v>0.13</v>
      </c>
      <c r="AD86" s="17">
        <v>-2419254.463</v>
      </c>
      <c r="AE86">
        <v>-4632921.0279999999</v>
      </c>
      <c r="AF86">
        <v>3644863.6549999998</v>
      </c>
      <c r="AG86">
        <v>35.071733116499999</v>
      </c>
      <c r="AH86">
        <v>35</v>
      </c>
      <c r="AI86">
        <v>4</v>
      </c>
      <c r="AJ86">
        <v>18.2392193999965</v>
      </c>
      <c r="AK86" s="78">
        <v>117.5730106372</v>
      </c>
      <c r="AL86" s="43">
        <v>117</v>
      </c>
      <c r="AM86">
        <v>34</v>
      </c>
      <c r="AN86">
        <v>22.838293919998023</v>
      </c>
      <c r="AO86" s="3">
        <v>836.51300000000003</v>
      </c>
      <c r="AP86" s="4">
        <v>13.57</v>
      </c>
      <c r="AQ86" s="4">
        <v>-6.42</v>
      </c>
      <c r="AR86" s="25">
        <v>-1.48</v>
      </c>
      <c r="AS86" s="3">
        <v>0.16599093339811347</v>
      </c>
      <c r="AT86" s="3">
        <v>165.91645504026462</v>
      </c>
      <c r="AU86" s="3">
        <v>-4.9719158150226397</v>
      </c>
      <c r="AV86" s="5">
        <v>36881</v>
      </c>
      <c r="AW86" s="5">
        <v>45794</v>
      </c>
      <c r="AX86" s="6" t="s">
        <v>2112</v>
      </c>
      <c r="AY86" s="17">
        <v>-31.545999999999999</v>
      </c>
      <c r="AZ86" s="3">
        <v>4.2299999999999997E-2</v>
      </c>
      <c r="BA86" s="3">
        <v>868.05900000000008</v>
      </c>
      <c r="BB86" s="28">
        <v>4.2999999999999997E-2</v>
      </c>
      <c r="BC86" t="s">
        <v>40</v>
      </c>
      <c r="BD86" t="s">
        <v>40</v>
      </c>
      <c r="BE86" t="s">
        <v>257</v>
      </c>
      <c r="BF86" t="str">
        <f t="shared" si="1"/>
        <v>CPBN_SCGN_CS2000</v>
      </c>
    </row>
    <row r="87" spans="1:58" ht="18.75" x14ac:dyDescent="0.3">
      <c r="A87" t="s">
        <v>263</v>
      </c>
      <c r="B87" t="s">
        <v>264</v>
      </c>
      <c r="C87" s="24">
        <v>-2648415.233575</v>
      </c>
      <c r="D87" s="1">
        <v>-4451451.1506409999</v>
      </c>
      <c r="E87" s="1">
        <v>3709581.1808119998</v>
      </c>
      <c r="F87" s="1">
        <v>3.5162399999999999E-3</v>
      </c>
      <c r="G87" s="1">
        <v>4.6157999999999998E-3</v>
      </c>
      <c r="H87" s="1">
        <v>4.0630800000000002E-3</v>
      </c>
      <c r="I87" s="2">
        <v>35.791614430000003</v>
      </c>
      <c r="J87">
        <v>35</v>
      </c>
      <c r="K87">
        <v>47</v>
      </c>
      <c r="L87">
        <v>29.81194800000992</v>
      </c>
      <c r="M87" s="34">
        <v>120.75076143</v>
      </c>
      <c r="N87" s="53">
        <v>120</v>
      </c>
      <c r="O87">
        <v>45</v>
      </c>
      <c r="P87">
        <v>2.7411479999898347</v>
      </c>
      <c r="Q87" s="1">
        <v>205.44081399000001</v>
      </c>
      <c r="R87" s="1">
        <v>2.4558800000000001E-3</v>
      </c>
      <c r="S87" s="1">
        <v>2.7342E-3</v>
      </c>
      <c r="T87" s="1">
        <v>6.0564E-3</v>
      </c>
      <c r="U87" s="4">
        <v>1.17</v>
      </c>
      <c r="V87" s="4">
        <v>1.45</v>
      </c>
      <c r="W87" s="4">
        <v>4.58</v>
      </c>
      <c r="X87" s="4">
        <v>21.95</v>
      </c>
      <c r="Y87" s="4">
        <v>-37.49</v>
      </c>
      <c r="Z87" s="4">
        <v>0.61</v>
      </c>
      <c r="AA87" s="4">
        <v>0.04</v>
      </c>
      <c r="AB87" s="4">
        <v>0.05</v>
      </c>
      <c r="AC87" s="25">
        <v>0.13</v>
      </c>
      <c r="AD87" s="17">
        <v>-2648414.2220000001</v>
      </c>
      <c r="AE87">
        <v>-4451452.4359999998</v>
      </c>
      <c r="AF87">
        <v>3709581.3679999998</v>
      </c>
      <c r="AG87">
        <v>35.7916127011</v>
      </c>
      <c r="AH87">
        <v>35</v>
      </c>
      <c r="AI87">
        <v>47</v>
      </c>
      <c r="AJ87">
        <v>29.805723960000137</v>
      </c>
      <c r="AK87" s="78">
        <v>120.75074454849999</v>
      </c>
      <c r="AL87" s="43">
        <v>120</v>
      </c>
      <c r="AM87">
        <v>45</v>
      </c>
      <c r="AN87">
        <v>2.6803745999814055</v>
      </c>
      <c r="AO87" s="3">
        <v>206.02600000000001</v>
      </c>
      <c r="AP87" s="4">
        <v>34.56</v>
      </c>
      <c r="AQ87" s="4">
        <v>-24.07</v>
      </c>
      <c r="AR87" s="25">
        <v>-0.37</v>
      </c>
      <c r="AS87" s="3">
        <v>0.32110015582306545</v>
      </c>
      <c r="AT87" s="3">
        <v>321.05337983123115</v>
      </c>
      <c r="AU87" s="3">
        <v>-5.4806294294523701</v>
      </c>
      <c r="AV87" s="5">
        <v>37147</v>
      </c>
      <c r="AW87" s="5">
        <v>45794</v>
      </c>
      <c r="AX87" s="6" t="s">
        <v>2112</v>
      </c>
      <c r="AY87" s="17">
        <v>-34.116999999999997</v>
      </c>
      <c r="AZ87" s="3">
        <v>3.4099999999999998E-2</v>
      </c>
      <c r="BA87" s="3">
        <v>240.143</v>
      </c>
      <c r="BB87" s="28">
        <v>3.5000000000000003E-2</v>
      </c>
      <c r="BC87" t="s">
        <v>40</v>
      </c>
      <c r="BD87" t="s">
        <v>40</v>
      </c>
      <c r="BE87" t="s">
        <v>263</v>
      </c>
      <c r="BF87" t="str">
        <f t="shared" si="1"/>
        <v>CRBT_SCGN_CN2001</v>
      </c>
    </row>
    <row r="88" spans="1:58" ht="18.75" x14ac:dyDescent="0.3">
      <c r="A88" t="s">
        <v>265</v>
      </c>
      <c r="B88" t="s">
        <v>266</v>
      </c>
      <c r="C88" s="24">
        <v>-2545533.6739849998</v>
      </c>
      <c r="D88" s="1">
        <v>-4486775.664903</v>
      </c>
      <c r="E88" s="1">
        <v>3738431.8487809999</v>
      </c>
      <c r="F88" s="1">
        <v>8.4303520000000007E-2</v>
      </c>
      <c r="G88" s="1">
        <v>0.14787612</v>
      </c>
      <c r="H88" s="1">
        <v>0.12461288</v>
      </c>
      <c r="I88" s="2">
        <v>36.113986339999997</v>
      </c>
      <c r="J88">
        <v>36</v>
      </c>
      <c r="K88">
        <v>6</v>
      </c>
      <c r="L88">
        <v>50.350823999988279</v>
      </c>
      <c r="M88" s="34">
        <v>119.56803739999999</v>
      </c>
      <c r="N88" s="53">
        <v>119</v>
      </c>
      <c r="O88">
        <v>34</v>
      </c>
      <c r="P88">
        <v>4.9346399999797086</v>
      </c>
      <c r="Q88" s="1">
        <v>25.761068559999998</v>
      </c>
      <c r="R88" s="1">
        <v>1.8447519999999999E-2</v>
      </c>
      <c r="S88" s="1">
        <v>1.0062639999999999E-2</v>
      </c>
      <c r="T88" s="1">
        <v>0.20990815999999998</v>
      </c>
      <c r="U88" s="4">
        <v>10.55</v>
      </c>
      <c r="V88" s="4">
        <v>5.7</v>
      </c>
      <c r="W88" s="4">
        <v>119.58</v>
      </c>
      <c r="X88" s="4">
        <v>3.95</v>
      </c>
      <c r="Y88" s="4">
        <v>-23.75</v>
      </c>
      <c r="Z88" s="4">
        <v>-183.15</v>
      </c>
      <c r="AA88" s="4">
        <v>0.66</v>
      </c>
      <c r="AB88" s="4">
        <v>0.36</v>
      </c>
      <c r="AC88" s="25">
        <v>7.51</v>
      </c>
      <c r="AD88" s="17">
        <v>-2545532.6630000002</v>
      </c>
      <c r="AE88">
        <v>-4486776.9510000004</v>
      </c>
      <c r="AF88">
        <v>3738432.034</v>
      </c>
      <c r="AG88">
        <v>36.113984400600003</v>
      </c>
      <c r="AH88">
        <v>36</v>
      </c>
      <c r="AI88">
        <v>6</v>
      </c>
      <c r="AJ88">
        <v>50.343842160011718</v>
      </c>
      <c r="AK88" s="78">
        <v>119.5680205833</v>
      </c>
      <c r="AL88" s="43">
        <v>119</v>
      </c>
      <c r="AM88">
        <v>34</v>
      </c>
      <c r="AN88">
        <v>4.874099879990581</v>
      </c>
      <c r="AO88" s="3">
        <v>26.370999999999999</v>
      </c>
      <c r="AP88" s="4">
        <v>16.16</v>
      </c>
      <c r="AQ88" s="4">
        <v>-10.09</v>
      </c>
      <c r="AR88" s="25">
        <v>-184.12</v>
      </c>
      <c r="AS88" s="3">
        <v>1.1699180353478298</v>
      </c>
      <c r="AT88" s="3">
        <v>155.34791444650554</v>
      </c>
      <c r="AU88" s="3">
        <v>-1159.5582070241701</v>
      </c>
      <c r="AV88" s="5">
        <v>40448</v>
      </c>
      <c r="AW88" s="5">
        <v>45794</v>
      </c>
      <c r="AX88" s="6" t="s">
        <v>2112</v>
      </c>
      <c r="AY88" s="17">
        <v>-33.457999999999998</v>
      </c>
      <c r="AZ88" s="3">
        <v>4.9599999999999998E-2</v>
      </c>
      <c r="BA88" s="3">
        <v>59.828999999999994</v>
      </c>
      <c r="BB88" s="28">
        <v>0.216</v>
      </c>
      <c r="BC88" t="s">
        <v>50</v>
      </c>
      <c r="BD88" t="s">
        <v>51</v>
      </c>
      <c r="BE88" t="s">
        <v>265</v>
      </c>
      <c r="BF88" t="str">
        <f t="shared" si="1"/>
        <v>Corcoran RW Highway 43</v>
      </c>
    </row>
    <row r="89" spans="1:58" ht="18.75" x14ac:dyDescent="0.3">
      <c r="A89" t="s">
        <v>267</v>
      </c>
      <c r="B89" t="s">
        <v>268</v>
      </c>
      <c r="C89" s="24">
        <v>-2410447.1820109999</v>
      </c>
      <c r="D89" s="1">
        <v>-4710490.0908509996</v>
      </c>
      <c r="E89" s="1">
        <v>3550422.5998209999</v>
      </c>
      <c r="F89" s="1">
        <v>4.27868E-3</v>
      </c>
      <c r="G89" s="1">
        <v>7.2226E-3</v>
      </c>
      <c r="H89" s="1">
        <v>5.8564800000000007E-3</v>
      </c>
      <c r="I89" s="2">
        <v>34.039053199999998</v>
      </c>
      <c r="J89">
        <v>34</v>
      </c>
      <c r="K89">
        <v>2</v>
      </c>
      <c r="L89">
        <v>20.591519999992443</v>
      </c>
      <c r="M89" s="34">
        <v>117.09968788</v>
      </c>
      <c r="N89" s="53">
        <v>117</v>
      </c>
      <c r="O89">
        <v>5</v>
      </c>
      <c r="P89">
        <v>58.87636800001701</v>
      </c>
      <c r="Q89" s="1">
        <v>688.80502449999994</v>
      </c>
      <c r="R89" s="1">
        <v>3.0360399999999998E-3</v>
      </c>
      <c r="S89" s="1">
        <v>2.5107599999999999E-3</v>
      </c>
      <c r="T89" s="1">
        <v>9.4471999999999993E-3</v>
      </c>
      <c r="U89" s="4">
        <v>1.84</v>
      </c>
      <c r="V89" s="4">
        <v>1.65</v>
      </c>
      <c r="W89" s="4">
        <v>6.03</v>
      </c>
      <c r="X89" s="4">
        <v>8.2100000000000009</v>
      </c>
      <c r="Y89" s="4">
        <v>-28.86</v>
      </c>
      <c r="Z89" s="4">
        <v>-0.98</v>
      </c>
      <c r="AA89" s="4">
        <v>0.05</v>
      </c>
      <c r="AB89" s="4">
        <v>0.04</v>
      </c>
      <c r="AC89" s="25">
        <v>0.15</v>
      </c>
      <c r="AD89" s="17">
        <v>-2410446.193</v>
      </c>
      <c r="AE89">
        <v>-4710491.409</v>
      </c>
      <c r="AF89">
        <v>3550422.8080000002</v>
      </c>
      <c r="AG89">
        <v>34.039051110599999</v>
      </c>
      <c r="AH89">
        <v>34</v>
      </c>
      <c r="AI89">
        <v>2</v>
      </c>
      <c r="AJ89">
        <v>20.583998159996781</v>
      </c>
      <c r="AK89" s="78">
        <v>117.09967184440001</v>
      </c>
      <c r="AL89" s="43">
        <v>117</v>
      </c>
      <c r="AM89">
        <v>5</v>
      </c>
      <c r="AN89">
        <v>58.818639840023934</v>
      </c>
      <c r="AO89" s="3">
        <v>689.52</v>
      </c>
      <c r="AP89" s="4">
        <v>19.53</v>
      </c>
      <c r="AQ89" s="4">
        <v>-15.44</v>
      </c>
      <c r="AR89" s="25">
        <v>-1.88</v>
      </c>
      <c r="AS89" s="3">
        <v>0.1944748828283985</v>
      </c>
      <c r="AT89" s="3">
        <v>194.10101949352219</v>
      </c>
      <c r="AU89" s="3">
        <v>-12.052976046404201</v>
      </c>
      <c r="AV89" s="5">
        <v>34498</v>
      </c>
      <c r="AW89" s="5">
        <v>45664</v>
      </c>
      <c r="AX89" s="6" t="s">
        <v>2112</v>
      </c>
      <c r="AY89" s="17">
        <v>-32.183</v>
      </c>
      <c r="AZ89" s="3">
        <v>3.7699999999999997E-2</v>
      </c>
      <c r="BA89" s="3">
        <v>721.70299999999997</v>
      </c>
      <c r="BB89" s="28">
        <v>3.9E-2</v>
      </c>
      <c r="BC89" t="s">
        <v>40</v>
      </c>
      <c r="BD89" t="s">
        <v>40</v>
      </c>
      <c r="BE89" t="s">
        <v>267</v>
      </c>
      <c r="BF89" t="str">
        <f t="shared" si="1"/>
        <v>Crafton Hills College</v>
      </c>
    </row>
    <row r="90" spans="1:58" ht="18.75" x14ac:dyDescent="0.3">
      <c r="A90" t="s">
        <v>269</v>
      </c>
      <c r="B90" t="s">
        <v>270</v>
      </c>
      <c r="C90" s="24">
        <v>-2586242.2540600002</v>
      </c>
      <c r="D90" s="1">
        <v>-4529603.7083830005</v>
      </c>
      <c r="E90" s="1">
        <v>3660512.263919</v>
      </c>
      <c r="F90" s="1">
        <v>3.0830799999999998E-3</v>
      </c>
      <c r="G90" s="1">
        <v>4.45116E-3</v>
      </c>
      <c r="H90" s="1">
        <v>3.7769199999999996E-3</v>
      </c>
      <c r="I90" s="2">
        <v>35.24209183</v>
      </c>
      <c r="J90">
        <v>35</v>
      </c>
      <c r="K90">
        <v>14</v>
      </c>
      <c r="L90">
        <v>31.530587999998829</v>
      </c>
      <c r="M90" s="34">
        <v>119.72482669999999</v>
      </c>
      <c r="N90" s="53">
        <v>119</v>
      </c>
      <c r="O90">
        <v>43</v>
      </c>
      <c r="P90">
        <v>29.376119999978982</v>
      </c>
      <c r="Q90" s="1">
        <v>1173.06880204</v>
      </c>
      <c r="R90" s="1">
        <v>1.9403999999999999E-3</v>
      </c>
      <c r="S90" s="1">
        <v>2.1266000000000002E-3</v>
      </c>
      <c r="T90" s="1">
        <v>5.9407599999999998E-3</v>
      </c>
      <c r="U90" s="4">
        <v>1.38</v>
      </c>
      <c r="V90" s="4">
        <v>1.6</v>
      </c>
      <c r="W90" s="4">
        <v>4.3099999999999996</v>
      </c>
      <c r="X90" s="4">
        <v>8.6999999999999993</v>
      </c>
      <c r="Y90" s="4">
        <v>-31.14</v>
      </c>
      <c r="Z90" s="4">
        <v>0.28999999999999998</v>
      </c>
      <c r="AA90" s="4">
        <v>0.09</v>
      </c>
      <c r="AB90" s="4">
        <v>0.1</v>
      </c>
      <c r="AC90" s="25">
        <v>0.28999999999999998</v>
      </c>
      <c r="AD90" s="17">
        <v>-2586241.2489999998</v>
      </c>
      <c r="AE90">
        <v>-4529605.0029999996</v>
      </c>
      <c r="AF90">
        <v>3660512.4580000001</v>
      </c>
      <c r="AG90">
        <v>35.242090001400001</v>
      </c>
      <c r="AH90">
        <v>35</v>
      </c>
      <c r="AI90">
        <v>14</v>
      </c>
      <c r="AJ90">
        <v>31.524005040004113</v>
      </c>
      <c r="AK90" s="78">
        <v>119.7248100659</v>
      </c>
      <c r="AL90" s="43">
        <v>119</v>
      </c>
      <c r="AM90">
        <v>43</v>
      </c>
      <c r="AN90">
        <v>29.316237240005876</v>
      </c>
      <c r="AO90" s="3">
        <v>1173.692</v>
      </c>
      <c r="AP90" s="4">
        <v>20.95</v>
      </c>
      <c r="AQ90" s="4">
        <v>-17.72</v>
      </c>
      <c r="AR90" s="25">
        <v>-0.67</v>
      </c>
      <c r="AS90" s="3">
        <v>0.20890296812156961</v>
      </c>
      <c r="AT90" s="3">
        <v>208.85491226892071</v>
      </c>
      <c r="AU90" s="3">
        <v>-4.4805826787726097</v>
      </c>
      <c r="AV90" s="5">
        <v>41852</v>
      </c>
      <c r="AW90" s="5">
        <v>45794</v>
      </c>
      <c r="AX90" s="6" t="s">
        <v>2112</v>
      </c>
      <c r="AY90" s="17">
        <v>-33.792999999999999</v>
      </c>
      <c r="AZ90" s="3">
        <v>4.6199999999999998E-2</v>
      </c>
      <c r="BA90" s="3">
        <v>1207.4849999999999</v>
      </c>
      <c r="BB90" s="28">
        <v>4.7E-2</v>
      </c>
      <c r="BC90" t="s">
        <v>40</v>
      </c>
      <c r="BD90" t="s">
        <v>40</v>
      </c>
      <c r="BE90" t="s">
        <v>269</v>
      </c>
      <c r="BF90" t="str">
        <f t="shared" si="1"/>
        <v>Crocker Grade</v>
      </c>
    </row>
    <row r="91" spans="1:58" ht="18.75" x14ac:dyDescent="0.3">
      <c r="A91" t="s">
        <v>273</v>
      </c>
      <c r="B91" t="s">
        <v>274</v>
      </c>
      <c r="C91" s="24">
        <v>-2619348.5352070001</v>
      </c>
      <c r="D91" s="1">
        <v>-4342043.59564</v>
      </c>
      <c r="E91" s="1">
        <v>3855666.033514</v>
      </c>
      <c r="F91" s="1">
        <v>3.3065199999999999E-3</v>
      </c>
      <c r="G91" s="1">
        <v>5.2292799999999993E-3</v>
      </c>
      <c r="H91" s="1">
        <v>4.6746000000000001E-3</v>
      </c>
      <c r="I91" s="2">
        <v>37.433019360000003</v>
      </c>
      <c r="J91">
        <v>37</v>
      </c>
      <c r="K91">
        <v>25</v>
      </c>
      <c r="L91">
        <v>58.869696000010663</v>
      </c>
      <c r="M91" s="34">
        <v>121.10058417</v>
      </c>
      <c r="N91" s="53">
        <v>121</v>
      </c>
      <c r="O91">
        <v>6</v>
      </c>
      <c r="P91">
        <v>2.1030120000170882</v>
      </c>
      <c r="Q91" s="1">
        <v>3.81674062</v>
      </c>
      <c r="R91" s="1">
        <v>9.1336E-4</v>
      </c>
      <c r="S91" s="1">
        <v>1.2465599999999999E-3</v>
      </c>
      <c r="T91" s="1">
        <v>7.5989199999999995E-3</v>
      </c>
      <c r="U91" s="4">
        <v>0.78</v>
      </c>
      <c r="V91" s="4">
        <v>1.03</v>
      </c>
      <c r="W91" s="4">
        <v>5.26</v>
      </c>
      <c r="X91" s="4">
        <v>-2</v>
      </c>
      <c r="Y91" s="4">
        <v>-24.22</v>
      </c>
      <c r="Z91" s="4">
        <v>2.99</v>
      </c>
      <c r="AA91" s="4">
        <v>0.21</v>
      </c>
      <c r="AB91" s="4">
        <v>0.3</v>
      </c>
      <c r="AC91" s="25">
        <v>1.88</v>
      </c>
      <c r="AD91" s="17">
        <v>-2619347.5099999998</v>
      </c>
      <c r="AE91">
        <v>-4342044.8619999997</v>
      </c>
      <c r="AF91">
        <v>3855666.2039999999</v>
      </c>
      <c r="AG91">
        <v>37.433017537399998</v>
      </c>
      <c r="AH91">
        <v>37</v>
      </c>
      <c r="AI91">
        <v>25</v>
      </c>
      <c r="AJ91">
        <v>58.863134639992154</v>
      </c>
      <c r="AK91" s="78">
        <v>121.1005668594</v>
      </c>
      <c r="AL91" s="43">
        <v>121</v>
      </c>
      <c r="AM91">
        <v>6</v>
      </c>
      <c r="AN91">
        <v>2.0406938400151375</v>
      </c>
      <c r="AO91" s="3">
        <v>4.3609999999999998</v>
      </c>
      <c r="AP91" s="4">
        <v>10.75</v>
      </c>
      <c r="AQ91" s="4">
        <v>-10.44</v>
      </c>
      <c r="AR91" s="25">
        <v>1.97</v>
      </c>
      <c r="AS91" s="3" t="e">
        <v>#N/A</v>
      </c>
      <c r="AT91" s="3" t="e">
        <v>#N/A</v>
      </c>
      <c r="AU91" s="3" t="e">
        <v>#N/A</v>
      </c>
      <c r="AV91" s="5">
        <v>44912</v>
      </c>
      <c r="AW91" s="5">
        <v>45794</v>
      </c>
      <c r="AX91" s="6" t="s">
        <v>2112</v>
      </c>
      <c r="AY91" s="17">
        <v>-32.527999999999999</v>
      </c>
      <c r="AZ91" s="3">
        <v>5.0599999999999999E-2</v>
      </c>
      <c r="BA91" s="3">
        <v>36.888999999999996</v>
      </c>
      <c r="BB91" s="28">
        <v>5.0999999999999997E-2</v>
      </c>
      <c r="BC91" t="s">
        <v>40</v>
      </c>
      <c r="BD91" t="s">
        <v>40</v>
      </c>
      <c r="BE91" t="s">
        <v>273</v>
      </c>
      <c r="BF91" t="str">
        <f t="shared" si="1"/>
        <v>Crows Landing</v>
      </c>
    </row>
    <row r="92" spans="1:58" ht="18.75" x14ac:dyDescent="0.3">
      <c r="A92" t="s">
        <v>275</v>
      </c>
      <c r="B92" t="s">
        <v>276</v>
      </c>
      <c r="C92" s="24">
        <v>-2323104.924683</v>
      </c>
      <c r="D92" s="1">
        <v>-4819509.1809740001</v>
      </c>
      <c r="E92" s="1">
        <v>3460404.46477</v>
      </c>
      <c r="F92" s="1">
        <v>2.9811600000000001E-3</v>
      </c>
      <c r="G92" s="1">
        <v>4.52564E-3</v>
      </c>
      <c r="H92" s="1">
        <v>3.5123199999999998E-3</v>
      </c>
      <c r="I92" s="2">
        <v>33.069808520000002</v>
      </c>
      <c r="J92">
        <v>33</v>
      </c>
      <c r="K92">
        <v>4</v>
      </c>
      <c r="L92">
        <v>11.31067200000814</v>
      </c>
      <c r="M92" s="34">
        <v>115.73504588</v>
      </c>
      <c r="N92" s="53">
        <v>115</v>
      </c>
      <c r="O92">
        <v>44</v>
      </c>
      <c r="P92">
        <v>6.1651680000045417</v>
      </c>
      <c r="Q92" s="1">
        <v>-81.907491829999998</v>
      </c>
      <c r="R92" s="1">
        <v>1.9403999999999999E-3</v>
      </c>
      <c r="S92" s="1">
        <v>2.3206399999999997E-3</v>
      </c>
      <c r="T92" s="1">
        <v>5.7055600000000001E-3</v>
      </c>
      <c r="U92" s="4">
        <v>1.29</v>
      </c>
      <c r="V92" s="4">
        <v>1.62</v>
      </c>
      <c r="W92" s="4">
        <v>4.24</v>
      </c>
      <c r="X92" s="4">
        <v>8.9600000000000009</v>
      </c>
      <c r="Y92" s="4">
        <v>-25.38</v>
      </c>
      <c r="Z92" s="4">
        <v>-0.22</v>
      </c>
      <c r="AA92" s="4">
        <v>0.03</v>
      </c>
      <c r="AB92" s="4">
        <v>0.04</v>
      </c>
      <c r="AC92" s="25">
        <v>0.09</v>
      </c>
      <c r="AD92" s="17">
        <v>-2323103.946</v>
      </c>
      <c r="AE92">
        <v>-4819510.5149999997</v>
      </c>
      <c r="AF92">
        <v>3460404.6830000002</v>
      </c>
      <c r="AG92">
        <v>33.069806346</v>
      </c>
      <c r="AH92">
        <v>33</v>
      </c>
      <c r="AI92">
        <v>4</v>
      </c>
      <c r="AJ92">
        <v>11.302845600000069</v>
      </c>
      <c r="AK92" s="78">
        <v>115.7350302359</v>
      </c>
      <c r="AL92" s="43">
        <v>115</v>
      </c>
      <c r="AM92">
        <v>44</v>
      </c>
      <c r="AN92">
        <v>6.1088492399937877</v>
      </c>
      <c r="AO92" s="3">
        <v>-81.137</v>
      </c>
      <c r="AP92" s="4">
        <v>19.78</v>
      </c>
      <c r="AQ92" s="4">
        <v>-12.07</v>
      </c>
      <c r="AR92" s="25">
        <v>-1.08</v>
      </c>
      <c r="AS92" s="3">
        <v>0.17390675710933023</v>
      </c>
      <c r="AT92" s="3">
        <v>173.65742168718251</v>
      </c>
      <c r="AU92" s="3">
        <v>-9.3091295490000601</v>
      </c>
      <c r="AV92" s="5">
        <v>36174</v>
      </c>
      <c r="AW92" s="5">
        <v>45794</v>
      </c>
      <c r="AX92" s="6" t="s">
        <v>2112</v>
      </c>
      <c r="AY92" s="17">
        <v>-34.366</v>
      </c>
      <c r="AZ92" s="3">
        <v>4.3400000000000001E-2</v>
      </c>
      <c r="BA92" s="3">
        <v>-46.771000000000001</v>
      </c>
      <c r="BB92" s="28">
        <v>4.3999999999999997E-2</v>
      </c>
      <c r="BC92" t="s">
        <v>40</v>
      </c>
      <c r="BD92" t="s">
        <v>40</v>
      </c>
      <c r="BE92" t="s">
        <v>275</v>
      </c>
      <c r="BF92" t="str">
        <f t="shared" si="1"/>
        <v>CRRS_SCGN_CS1998</v>
      </c>
    </row>
    <row r="93" spans="1:58" ht="18.75" x14ac:dyDescent="0.3">
      <c r="A93" t="s">
        <v>277</v>
      </c>
      <c r="B93" t="s">
        <v>278</v>
      </c>
      <c r="C93" s="24">
        <v>-2628781.4994330001</v>
      </c>
      <c r="D93" s="1">
        <v>-4592932.6912949998</v>
      </c>
      <c r="E93" s="1">
        <v>3549530.0639249999</v>
      </c>
      <c r="F93" s="1">
        <v>3.0693599999999997E-3</v>
      </c>
      <c r="G93" s="1">
        <v>4.1062E-3</v>
      </c>
      <c r="H93" s="1">
        <v>3.3712E-3</v>
      </c>
      <c r="I93" s="2">
        <v>34.029263219999997</v>
      </c>
      <c r="J93">
        <v>34</v>
      </c>
      <c r="K93">
        <v>1</v>
      </c>
      <c r="L93">
        <v>45.347591999989731</v>
      </c>
      <c r="M93" s="34">
        <v>119.78481882</v>
      </c>
      <c r="N93" s="53">
        <v>119</v>
      </c>
      <c r="O93">
        <v>47</v>
      </c>
      <c r="P93">
        <v>5.3477519999933065</v>
      </c>
      <c r="Q93" s="1">
        <v>702.17113305999999</v>
      </c>
      <c r="R93" s="1">
        <v>1.9286400000000001E-3</v>
      </c>
      <c r="S93" s="1">
        <v>2.4088400000000002E-3</v>
      </c>
      <c r="T93" s="1">
        <v>5.3037600000000002E-3</v>
      </c>
      <c r="U93" s="4">
        <v>1.47</v>
      </c>
      <c r="V93" s="4">
        <v>1.61</v>
      </c>
      <c r="W93" s="4">
        <v>4.07</v>
      </c>
      <c r="X93" s="4">
        <v>23.07</v>
      </c>
      <c r="Y93" s="4">
        <v>-41.65</v>
      </c>
      <c r="Z93" s="4">
        <v>-0.55000000000000004</v>
      </c>
      <c r="AA93" s="4">
        <v>0.04</v>
      </c>
      <c r="AB93" s="4">
        <v>0.05</v>
      </c>
      <c r="AC93" s="25">
        <v>0.11</v>
      </c>
      <c r="AD93" s="17">
        <v>-2628780.5040000002</v>
      </c>
      <c r="AE93">
        <v>-4592933.9989999998</v>
      </c>
      <c r="AF93">
        <v>3549530.2689999999</v>
      </c>
      <c r="AG93">
        <v>34.029261521499997</v>
      </c>
      <c r="AH93">
        <v>34</v>
      </c>
      <c r="AI93">
        <v>1</v>
      </c>
      <c r="AJ93">
        <v>45.341477399989003</v>
      </c>
      <c r="AK93" s="78">
        <v>119.78480243760001</v>
      </c>
      <c r="AL93" s="43">
        <v>119</v>
      </c>
      <c r="AM93">
        <v>47</v>
      </c>
      <c r="AN93">
        <v>5.2887753600248288</v>
      </c>
      <c r="AO93" s="3">
        <v>702.81600000000003</v>
      </c>
      <c r="AP93" s="4">
        <v>35.33</v>
      </c>
      <c r="AQ93" s="4">
        <v>-28.56</v>
      </c>
      <c r="AR93" s="25">
        <v>-1.48</v>
      </c>
      <c r="AS93" s="3">
        <v>0.34049196724372899</v>
      </c>
      <c r="AT93" s="3">
        <v>340.24390622172479</v>
      </c>
      <c r="AU93" s="3">
        <v>-12.9947789123815</v>
      </c>
      <c r="AV93" s="5">
        <v>36687</v>
      </c>
      <c r="AW93" s="5">
        <v>45794</v>
      </c>
      <c r="AX93" s="6" t="s">
        <v>2112</v>
      </c>
      <c r="AY93" s="17">
        <v>-35.716000000000001</v>
      </c>
      <c r="AZ93" s="3">
        <v>6.2E-2</v>
      </c>
      <c r="BA93" s="3">
        <v>738.53200000000004</v>
      </c>
      <c r="BB93" s="28">
        <v>6.2E-2</v>
      </c>
      <c r="BC93" t="s">
        <v>40</v>
      </c>
      <c r="BD93" t="s">
        <v>40</v>
      </c>
      <c r="BE93" t="s">
        <v>277</v>
      </c>
      <c r="BF93" t="str">
        <f t="shared" si="1"/>
        <v>CRU1_SCGN_CS2000</v>
      </c>
    </row>
    <row r="94" spans="1:58" ht="18.75" x14ac:dyDescent="0.3">
      <c r="A94" t="s">
        <v>279</v>
      </c>
      <c r="B94" t="s">
        <v>280</v>
      </c>
      <c r="C94" s="24">
        <v>-2564319.2025199998</v>
      </c>
      <c r="D94" s="1">
        <v>-4618739.4096720004</v>
      </c>
      <c r="E94" s="1">
        <v>3561957.592743</v>
      </c>
      <c r="F94" s="1">
        <v>3.7122399999999999E-3</v>
      </c>
      <c r="G94" s="1">
        <v>4.4981999999999999E-3</v>
      </c>
      <c r="H94" s="1">
        <v>3.5456400000000001E-3</v>
      </c>
      <c r="I94" s="2">
        <v>34.168405839999998</v>
      </c>
      <c r="J94">
        <v>34</v>
      </c>
      <c r="K94">
        <v>10</v>
      </c>
      <c r="L94">
        <v>6.26098799999113</v>
      </c>
      <c r="M94" s="34">
        <v>119.03898796</v>
      </c>
      <c r="N94" s="53">
        <v>119</v>
      </c>
      <c r="O94">
        <v>2</v>
      </c>
      <c r="P94">
        <v>20.356656000000157</v>
      </c>
      <c r="Q94" s="1">
        <v>70.843227409999997</v>
      </c>
      <c r="R94" s="1">
        <v>1.88944E-3</v>
      </c>
      <c r="S94" s="1">
        <v>3.3026000000000002E-3</v>
      </c>
      <c r="T94" s="1">
        <v>5.6683200000000001E-3</v>
      </c>
      <c r="U94" s="4">
        <v>1.38</v>
      </c>
      <c r="V94" s="4">
        <v>2.21</v>
      </c>
      <c r="W94" s="4">
        <v>4.42</v>
      </c>
      <c r="X94" s="4">
        <v>19.84</v>
      </c>
      <c r="Y94" s="4">
        <v>-40.19</v>
      </c>
      <c r="Z94" s="4">
        <v>-0.28000000000000003</v>
      </c>
      <c r="AA94" s="4">
        <v>0.04</v>
      </c>
      <c r="AB94" s="4">
        <v>7.0000000000000007E-2</v>
      </c>
      <c r="AC94" s="25">
        <v>0.12</v>
      </c>
      <c r="AD94" s="17">
        <v>-2564318.2080000001</v>
      </c>
      <c r="AE94">
        <v>-4618740.7180000003</v>
      </c>
      <c r="AF94">
        <v>3561957.798</v>
      </c>
      <c r="AG94">
        <v>34.168404008099998</v>
      </c>
      <c r="AH94">
        <v>34</v>
      </c>
      <c r="AI94">
        <v>10</v>
      </c>
      <c r="AJ94">
        <v>6.2544291599920143</v>
      </c>
      <c r="AK94" s="78">
        <v>119.0389716392</v>
      </c>
      <c r="AL94" s="43">
        <v>119</v>
      </c>
      <c r="AM94">
        <v>2</v>
      </c>
      <c r="AN94">
        <v>20.297901119998869</v>
      </c>
      <c r="AO94" s="3">
        <v>71.506</v>
      </c>
      <c r="AP94" s="4">
        <v>31.84</v>
      </c>
      <c r="AQ94" s="4">
        <v>-26.97</v>
      </c>
      <c r="AR94" s="25">
        <v>-1.21</v>
      </c>
      <c r="AS94" s="3">
        <v>0.31396115963137872</v>
      </c>
      <c r="AT94" s="3">
        <v>313.81382764646281</v>
      </c>
      <c r="AU94" s="3">
        <v>-9.6172541754648293</v>
      </c>
      <c r="AV94" s="5">
        <v>36869</v>
      </c>
      <c r="AW94" s="5">
        <v>45794</v>
      </c>
      <c r="AX94" s="6" t="s">
        <v>2112</v>
      </c>
      <c r="AY94" s="17">
        <v>-35.630000000000003</v>
      </c>
      <c r="AZ94" s="3">
        <v>3.1800000000000002E-2</v>
      </c>
      <c r="BA94" s="3">
        <v>107.136</v>
      </c>
      <c r="BB94" s="28">
        <v>3.2000000000000001E-2</v>
      </c>
      <c r="BC94" t="s">
        <v>40</v>
      </c>
      <c r="BD94" t="s">
        <v>40</v>
      </c>
      <c r="BE94" t="s">
        <v>279</v>
      </c>
      <c r="BF94" t="str">
        <f t="shared" si="1"/>
        <v>CSCI_SCGN_CS2000</v>
      </c>
    </row>
    <row r="95" spans="1:58" ht="18.75" x14ac:dyDescent="0.3">
      <c r="A95" t="s">
        <v>281</v>
      </c>
      <c r="B95" t="s">
        <v>282</v>
      </c>
      <c r="C95" s="24">
        <v>-2510007.1982550002</v>
      </c>
      <c r="D95" s="1">
        <v>-4670035.9270670004</v>
      </c>
      <c r="E95" s="1">
        <v>3533693.114912</v>
      </c>
      <c r="F95" s="1">
        <v>4.2316400000000001E-3</v>
      </c>
      <c r="G95" s="1">
        <v>5.4135199999999998E-3</v>
      </c>
      <c r="H95" s="1">
        <v>4.3590399999999998E-3</v>
      </c>
      <c r="I95" s="2">
        <v>33.861480180000001</v>
      </c>
      <c r="J95">
        <v>33</v>
      </c>
      <c r="K95">
        <v>51</v>
      </c>
      <c r="L95">
        <v>41.328648000003341</v>
      </c>
      <c r="M95" s="34">
        <v>118.25672446</v>
      </c>
      <c r="N95" s="53">
        <v>118</v>
      </c>
      <c r="O95">
        <v>15</v>
      </c>
      <c r="P95">
        <v>24.208056000003353</v>
      </c>
      <c r="Q95" s="1">
        <v>-9.15116482</v>
      </c>
      <c r="R95" s="1">
        <v>2.6048400000000002E-3</v>
      </c>
      <c r="S95" s="1">
        <v>3.6456000000000001E-3</v>
      </c>
      <c r="T95" s="1">
        <v>6.79336E-3</v>
      </c>
      <c r="U95" s="4">
        <v>1.71</v>
      </c>
      <c r="V95" s="4">
        <v>2.23</v>
      </c>
      <c r="W95" s="4">
        <v>4.79</v>
      </c>
      <c r="X95" s="4">
        <v>17.48</v>
      </c>
      <c r="Y95" s="4">
        <v>-39.76</v>
      </c>
      <c r="Z95" s="4">
        <v>0.97</v>
      </c>
      <c r="AA95" s="4">
        <v>0.05</v>
      </c>
      <c r="AB95" s="4">
        <v>7.0000000000000007E-2</v>
      </c>
      <c r="AC95" s="25">
        <v>0.13</v>
      </c>
      <c r="AD95" s="17">
        <v>-2510006.2080000001</v>
      </c>
      <c r="AE95">
        <v>-4670037.2419999996</v>
      </c>
      <c r="AF95">
        <v>3533693.324</v>
      </c>
      <c r="AG95">
        <v>33.861478277400003</v>
      </c>
      <c r="AH95">
        <v>33</v>
      </c>
      <c r="AI95">
        <v>51</v>
      </c>
      <c r="AJ95">
        <v>41.321798640012162</v>
      </c>
      <c r="AK95" s="78">
        <v>118.2567083039</v>
      </c>
      <c r="AL95" s="43">
        <v>118</v>
      </c>
      <c r="AM95">
        <v>15</v>
      </c>
      <c r="AN95">
        <v>24.149894039993569</v>
      </c>
      <c r="AO95" s="3">
        <v>-8.4619999999999997</v>
      </c>
      <c r="AP95" s="4">
        <v>29.21</v>
      </c>
      <c r="AQ95" s="4">
        <v>-26.52</v>
      </c>
      <c r="AR95" s="25">
        <v>0.06</v>
      </c>
      <c r="AS95" s="3">
        <v>0.29548830806632559</v>
      </c>
      <c r="AT95" s="3">
        <v>295.46944335645111</v>
      </c>
      <c r="AU95" s="3">
        <v>-3.3388684653493601</v>
      </c>
      <c r="AV95" s="5">
        <v>35985</v>
      </c>
      <c r="AW95" s="5">
        <v>45794</v>
      </c>
      <c r="AX95" s="6" t="s">
        <v>2112</v>
      </c>
      <c r="AY95" s="17">
        <v>-35.896000000000001</v>
      </c>
      <c r="AZ95" s="3">
        <v>2.92E-2</v>
      </c>
      <c r="BA95" s="3">
        <v>27.434000000000001</v>
      </c>
      <c r="BB95" s="28">
        <v>0.03</v>
      </c>
      <c r="BC95" t="s">
        <v>40</v>
      </c>
      <c r="BD95" t="s">
        <v>40</v>
      </c>
      <c r="BE95" t="s">
        <v>281</v>
      </c>
      <c r="BF95" t="str">
        <f t="shared" si="1"/>
        <v>CSU Dominguez</v>
      </c>
    </row>
    <row r="96" spans="1:58" ht="18.75" x14ac:dyDescent="0.3">
      <c r="A96" t="s">
        <v>283</v>
      </c>
      <c r="B96" t="s">
        <v>284</v>
      </c>
      <c r="C96" s="24">
        <v>-2520226.5439590001</v>
      </c>
      <c r="D96" s="1">
        <v>-4637081.7760260003</v>
      </c>
      <c r="E96" s="1">
        <v>3569875.7016170002</v>
      </c>
      <c r="F96" s="1">
        <v>4.1591200000000005E-3</v>
      </c>
      <c r="G96" s="1">
        <v>6.8031599999999999E-3</v>
      </c>
      <c r="H96" s="1">
        <v>5.6016799999999995E-3</v>
      </c>
      <c r="I96" s="2">
        <v>34.253552480000003</v>
      </c>
      <c r="J96">
        <v>34</v>
      </c>
      <c r="K96">
        <v>15</v>
      </c>
      <c r="L96">
        <v>12.788928000011879</v>
      </c>
      <c r="M96" s="34">
        <v>118.52381878</v>
      </c>
      <c r="N96" s="53">
        <v>118</v>
      </c>
      <c r="O96">
        <v>31</v>
      </c>
      <c r="P96">
        <v>25.747607999996944</v>
      </c>
      <c r="Q96" s="1">
        <v>261.42317098000001</v>
      </c>
      <c r="R96" s="1">
        <v>2.8263199999999998E-3</v>
      </c>
      <c r="S96" s="1">
        <v>2.26968E-3</v>
      </c>
      <c r="T96" s="1">
        <v>9.0454000000000003E-3</v>
      </c>
      <c r="U96" s="4">
        <v>1.93</v>
      </c>
      <c r="V96" s="4">
        <v>1.68</v>
      </c>
      <c r="W96" s="4">
        <v>5.96</v>
      </c>
      <c r="X96" s="4">
        <v>16</v>
      </c>
      <c r="Y96" s="4">
        <v>-37.729999999999997</v>
      </c>
      <c r="Z96" s="4">
        <v>-0.03</v>
      </c>
      <c r="AA96" s="4">
        <v>0.05</v>
      </c>
      <c r="AB96" s="4">
        <v>0.04</v>
      </c>
      <c r="AC96" s="25">
        <v>0.16</v>
      </c>
      <c r="AD96" s="17">
        <v>-2520225.5499999998</v>
      </c>
      <c r="AE96">
        <v>-4637083.0860000001</v>
      </c>
      <c r="AF96">
        <v>3569875.906</v>
      </c>
      <c r="AG96">
        <v>34.2535505743</v>
      </c>
      <c r="AH96">
        <v>34</v>
      </c>
      <c r="AI96">
        <v>15</v>
      </c>
      <c r="AJ96">
        <v>12.782067480000592</v>
      </c>
      <c r="AK96" s="78">
        <v>118.5238025077</v>
      </c>
      <c r="AL96" s="43">
        <v>118</v>
      </c>
      <c r="AM96">
        <v>31</v>
      </c>
      <c r="AN96">
        <v>25.689027719990918</v>
      </c>
      <c r="AO96" s="3">
        <v>262.09699999999998</v>
      </c>
      <c r="AP96" s="4">
        <v>27.82</v>
      </c>
      <c r="AQ96" s="4">
        <v>-24.42</v>
      </c>
      <c r="AR96" s="25">
        <v>-0.95</v>
      </c>
      <c r="AS96" s="3">
        <v>0.28184479781602856</v>
      </c>
      <c r="AT96" s="3">
        <v>281.71637985042514</v>
      </c>
      <c r="AU96" s="3">
        <v>-8.5071337106233091</v>
      </c>
      <c r="AV96" s="5">
        <v>35187</v>
      </c>
      <c r="AW96" s="5">
        <v>45794</v>
      </c>
      <c r="AX96" s="6" t="s">
        <v>2112</v>
      </c>
      <c r="AY96" s="17">
        <v>-34.545000000000002</v>
      </c>
      <c r="AZ96" s="3">
        <v>2.8899999999999999E-2</v>
      </c>
      <c r="BA96" s="3">
        <v>296.642</v>
      </c>
      <c r="BB96" s="28">
        <v>0.03</v>
      </c>
      <c r="BC96" t="s">
        <v>40</v>
      </c>
      <c r="BD96" t="s">
        <v>40</v>
      </c>
      <c r="BE96" t="s">
        <v>283</v>
      </c>
      <c r="BF96" t="str">
        <f t="shared" si="1"/>
        <v>CSU Northridge</v>
      </c>
    </row>
    <row r="97" spans="1:58" ht="18.75" x14ac:dyDescent="0.3">
      <c r="A97" t="s">
        <v>285</v>
      </c>
      <c r="B97" t="s">
        <v>286</v>
      </c>
      <c r="C97" s="24">
        <v>-2583751.4508639998</v>
      </c>
      <c r="D97" s="1">
        <v>-4590803.4772450002</v>
      </c>
      <c r="E97" s="1">
        <v>3583976.8764479998</v>
      </c>
      <c r="F97" s="1">
        <v>3.7710399999999998E-3</v>
      </c>
      <c r="G97" s="1">
        <v>5.3782399999999994E-3</v>
      </c>
      <c r="H97" s="1">
        <v>4.3923599999999997E-3</v>
      </c>
      <c r="I97" s="2">
        <v>34.408092590000003</v>
      </c>
      <c r="J97">
        <v>34</v>
      </c>
      <c r="K97">
        <v>24</v>
      </c>
      <c r="L97">
        <v>29.133324000009111</v>
      </c>
      <c r="M97" s="34">
        <v>119.37125707</v>
      </c>
      <c r="N97" s="53">
        <v>119</v>
      </c>
      <c r="O97">
        <v>22</v>
      </c>
      <c r="P97">
        <v>16.525451999995084</v>
      </c>
      <c r="Q97" s="1">
        <v>162.47987477999999</v>
      </c>
      <c r="R97" s="1">
        <v>2.1795199999999999E-3</v>
      </c>
      <c r="S97" s="1">
        <v>2.72244E-3</v>
      </c>
      <c r="T97" s="1">
        <v>7.0893199999999996E-3</v>
      </c>
      <c r="U97" s="4">
        <v>1.6</v>
      </c>
      <c r="V97" s="4">
        <v>1.84</v>
      </c>
      <c r="W97" s="4">
        <v>5.18</v>
      </c>
      <c r="X97" s="4">
        <v>15.8</v>
      </c>
      <c r="Y97" s="4">
        <v>-40.44</v>
      </c>
      <c r="Z97" s="4">
        <v>-0.88</v>
      </c>
      <c r="AA97" s="4">
        <v>0.04</v>
      </c>
      <c r="AB97" s="4">
        <v>0.05</v>
      </c>
      <c r="AC97" s="25">
        <v>0.13</v>
      </c>
      <c r="AD97" s="17">
        <v>-2583750.4539999999</v>
      </c>
      <c r="AE97">
        <v>-4590804.7819999997</v>
      </c>
      <c r="AF97">
        <v>3583977.0789999999</v>
      </c>
      <c r="AG97">
        <v>34.408090791699998</v>
      </c>
      <c r="AH97">
        <v>34</v>
      </c>
      <c r="AI97">
        <v>24</v>
      </c>
      <c r="AJ97">
        <v>29.126850119991445</v>
      </c>
      <c r="AK97" s="78">
        <v>119.3712406572</v>
      </c>
      <c r="AL97" s="43">
        <v>119</v>
      </c>
      <c r="AM97">
        <v>22</v>
      </c>
      <c r="AN97">
        <v>16.466365920017552</v>
      </c>
      <c r="AO97" s="3">
        <v>163.12899999999999</v>
      </c>
      <c r="AP97" s="4">
        <v>27.92</v>
      </c>
      <c r="AQ97" s="4">
        <v>-27.2</v>
      </c>
      <c r="AR97" s="25">
        <v>-1.81</v>
      </c>
      <c r="AS97" s="3">
        <v>0.29322075308070528</v>
      </c>
      <c r="AT97" s="3">
        <v>293.01134861870241</v>
      </c>
      <c r="AU97" s="3">
        <v>-11.0796922632835</v>
      </c>
      <c r="AV97" s="5">
        <v>35523</v>
      </c>
      <c r="AW97" s="5">
        <v>45794</v>
      </c>
      <c r="AX97" s="6" t="s">
        <v>2112</v>
      </c>
      <c r="AY97" s="17">
        <v>-34.932000000000002</v>
      </c>
      <c r="AZ97" s="3">
        <v>4.1599999999999998E-2</v>
      </c>
      <c r="BA97" s="3">
        <v>198.06099999999998</v>
      </c>
      <c r="BB97" s="28">
        <v>4.2000000000000003E-2</v>
      </c>
      <c r="BC97" t="s">
        <v>40</v>
      </c>
      <c r="BD97" t="s">
        <v>40</v>
      </c>
      <c r="BE97" t="s">
        <v>285</v>
      </c>
      <c r="BF97" t="str">
        <f t="shared" si="1"/>
        <v>CSST_SCGN_CS2000</v>
      </c>
    </row>
    <row r="98" spans="1:58" ht="18.75" x14ac:dyDescent="0.3">
      <c r="A98" t="s">
        <v>287</v>
      </c>
      <c r="B98" t="s">
        <v>288</v>
      </c>
      <c r="C98" s="24">
        <v>-2519625.069257</v>
      </c>
      <c r="D98" s="1">
        <v>-4618783.8730269996</v>
      </c>
      <c r="E98" s="1">
        <v>3594035.022045</v>
      </c>
      <c r="F98" s="1">
        <v>3.7475200000000003E-3</v>
      </c>
      <c r="G98" s="1">
        <v>5.8564800000000007E-3</v>
      </c>
      <c r="H98" s="1">
        <v>4.70792E-3</v>
      </c>
      <c r="I98" s="2">
        <v>34.516551120000003</v>
      </c>
      <c r="J98">
        <v>34</v>
      </c>
      <c r="K98">
        <v>30</v>
      </c>
      <c r="L98">
        <v>59.584032000009302</v>
      </c>
      <c r="M98" s="34">
        <v>118.61321694999999</v>
      </c>
      <c r="N98" s="53">
        <v>118</v>
      </c>
      <c r="O98">
        <v>36</v>
      </c>
      <c r="P98">
        <v>47.581019999980754</v>
      </c>
      <c r="Q98" s="1">
        <v>406.07735766000002</v>
      </c>
      <c r="R98" s="1">
        <v>1.8855199999999999E-3</v>
      </c>
      <c r="S98" s="1">
        <v>2.3363199999999998E-3</v>
      </c>
      <c r="T98" s="1">
        <v>7.8419600000000002E-3</v>
      </c>
      <c r="U98" s="4">
        <v>1.29</v>
      </c>
      <c r="V98" s="4">
        <v>1.6</v>
      </c>
      <c r="W98" s="4">
        <v>5.54</v>
      </c>
      <c r="X98" s="4">
        <v>10.8</v>
      </c>
      <c r="Y98" s="4">
        <v>-35.049999999999997</v>
      </c>
      <c r="Z98" s="4">
        <v>0.56000000000000005</v>
      </c>
      <c r="AA98" s="4">
        <v>0.04</v>
      </c>
      <c r="AB98" s="4">
        <v>0.05</v>
      </c>
      <c r="AC98" s="25">
        <v>0.17</v>
      </c>
      <c r="AD98" s="17">
        <v>-2519624.0729999999</v>
      </c>
      <c r="AE98">
        <v>-4618785.18</v>
      </c>
      <c r="AF98">
        <v>3594035.2239999999</v>
      </c>
      <c r="AG98">
        <v>34.516549199700002</v>
      </c>
      <c r="AH98">
        <v>34</v>
      </c>
      <c r="AI98">
        <v>30</v>
      </c>
      <c r="AJ98">
        <v>59.577118920006455</v>
      </c>
      <c r="AK98" s="78">
        <v>118.6132006105</v>
      </c>
      <c r="AL98" s="43">
        <v>118</v>
      </c>
      <c r="AM98">
        <v>36</v>
      </c>
      <c r="AN98">
        <v>47.52219780000587</v>
      </c>
      <c r="AO98" s="3">
        <v>406.74400000000003</v>
      </c>
      <c r="AP98" s="4">
        <v>22.66</v>
      </c>
      <c r="AQ98" s="4">
        <v>-21.68</v>
      </c>
      <c r="AR98" s="25">
        <v>-0.37</v>
      </c>
      <c r="AS98" s="3">
        <v>0.24997855911840111</v>
      </c>
      <c r="AT98" s="3">
        <v>249.95642402781061</v>
      </c>
      <c r="AU98" s="3">
        <v>-3.32657289545525</v>
      </c>
      <c r="AV98" s="5">
        <v>37071</v>
      </c>
      <c r="AW98" s="5">
        <v>45794</v>
      </c>
      <c r="AX98" s="6" t="s">
        <v>2112</v>
      </c>
      <c r="AY98" s="17">
        <v>-33.390999999999998</v>
      </c>
      <c r="AZ98" s="3">
        <v>3.1600000000000003E-2</v>
      </c>
      <c r="BA98" s="3">
        <v>440.13500000000005</v>
      </c>
      <c r="BB98" s="28">
        <v>3.3000000000000002E-2</v>
      </c>
      <c r="BC98" t="s">
        <v>40</v>
      </c>
      <c r="BD98" t="s">
        <v>40</v>
      </c>
      <c r="BE98" t="s">
        <v>287</v>
      </c>
      <c r="BF98" t="str">
        <f t="shared" si="1"/>
        <v>CTDM_SCGN_CS2001</v>
      </c>
    </row>
    <row r="99" spans="1:58" ht="18.75" x14ac:dyDescent="0.3">
      <c r="A99" t="s">
        <v>289</v>
      </c>
      <c r="B99" t="s">
        <v>290</v>
      </c>
      <c r="C99" s="24">
        <v>-2348052.3778749998</v>
      </c>
      <c r="D99" s="1">
        <v>-4736256.8910180004</v>
      </c>
      <c r="E99" s="1">
        <v>3558392.6746570002</v>
      </c>
      <c r="F99" s="1">
        <v>3.0223199999999998E-3</v>
      </c>
      <c r="G99" s="1">
        <v>4.8255200000000007E-3</v>
      </c>
      <c r="H99" s="1">
        <v>3.9082400000000003E-3</v>
      </c>
      <c r="I99" s="2">
        <v>34.124100689999999</v>
      </c>
      <c r="J99">
        <v>34</v>
      </c>
      <c r="K99">
        <v>7</v>
      </c>
      <c r="L99">
        <v>26.762483999995652</v>
      </c>
      <c r="M99" s="34">
        <v>116.37042945</v>
      </c>
      <c r="N99" s="53">
        <v>116</v>
      </c>
      <c r="O99">
        <v>22</v>
      </c>
      <c r="P99">
        <v>13.546020000011367</v>
      </c>
      <c r="Q99" s="1">
        <v>966.48720261000005</v>
      </c>
      <c r="R99" s="1">
        <v>2.13248E-3</v>
      </c>
      <c r="S99" s="1">
        <v>2.1246399999999997E-3</v>
      </c>
      <c r="T99" s="1">
        <v>6.21516E-3</v>
      </c>
      <c r="U99" s="4">
        <v>1.4</v>
      </c>
      <c r="V99" s="4">
        <v>1.57</v>
      </c>
      <c r="W99" s="4">
        <v>4.43</v>
      </c>
      <c r="X99" s="4">
        <v>0.98</v>
      </c>
      <c r="Y99" s="4">
        <v>-18.84</v>
      </c>
      <c r="Z99" s="4">
        <v>0.16</v>
      </c>
      <c r="AA99" s="4">
        <v>0.04</v>
      </c>
      <c r="AB99" s="4">
        <v>0.04</v>
      </c>
      <c r="AC99" s="25">
        <v>0.11</v>
      </c>
      <c r="AD99" s="17">
        <v>-2348051.39</v>
      </c>
      <c r="AE99">
        <v>-4736258.2110000001</v>
      </c>
      <c r="AF99">
        <v>3558392.8829999999</v>
      </c>
      <c r="AG99">
        <v>34.124098484400001</v>
      </c>
      <c r="AH99">
        <v>34</v>
      </c>
      <c r="AI99">
        <v>7</v>
      </c>
      <c r="AJ99">
        <v>26.754543840003748</v>
      </c>
      <c r="AK99" s="78">
        <v>116.3704134991</v>
      </c>
      <c r="AL99" s="43">
        <v>116</v>
      </c>
      <c r="AM99">
        <v>22</v>
      </c>
      <c r="AN99">
        <v>13.488596759985967</v>
      </c>
      <c r="AO99" s="3">
        <v>967.21900000000005</v>
      </c>
      <c r="AP99" s="4">
        <v>12.04</v>
      </c>
      <c r="AQ99" s="4">
        <v>-5.31</v>
      </c>
      <c r="AR99" s="25">
        <v>-0.73</v>
      </c>
      <c r="AS99" s="3">
        <v>9.5325389573061275E-2</v>
      </c>
      <c r="AT99" s="3">
        <v>94.98492413581269</v>
      </c>
      <c r="AU99" s="3">
        <v>-8.0494836426882994</v>
      </c>
      <c r="AV99" s="5">
        <v>36214</v>
      </c>
      <c r="AW99" s="5">
        <v>45794</v>
      </c>
      <c r="AX99" s="6" t="s">
        <v>2112</v>
      </c>
      <c r="AY99" s="17">
        <v>-31.306000000000001</v>
      </c>
      <c r="AZ99" s="3">
        <v>4.5100000000000001E-2</v>
      </c>
      <c r="BA99" s="3">
        <v>998.52500000000009</v>
      </c>
      <c r="BB99" s="28">
        <v>4.5999999999999999E-2</v>
      </c>
      <c r="BC99" t="s">
        <v>40</v>
      </c>
      <c r="BD99" t="s">
        <v>40</v>
      </c>
      <c r="BE99" t="s">
        <v>289</v>
      </c>
      <c r="BF99" t="str">
        <f t="shared" si="1"/>
        <v>CTMS_SCGN_CS1999</v>
      </c>
    </row>
    <row r="100" spans="1:58" ht="18.75" x14ac:dyDescent="0.3">
      <c r="A100" t="s">
        <v>291</v>
      </c>
      <c r="B100" t="s">
        <v>292</v>
      </c>
      <c r="C100" s="24">
        <v>-2591457.8611369999</v>
      </c>
      <c r="D100" s="1">
        <v>-4548111.8800079999</v>
      </c>
      <c r="E100" s="1">
        <v>3633016.8341140002</v>
      </c>
      <c r="F100" s="1">
        <v>2.6228720000000001E-2</v>
      </c>
      <c r="G100" s="1">
        <v>3.9631199999999998E-2</v>
      </c>
      <c r="H100" s="1">
        <v>3.3551280000000003E-2</v>
      </c>
      <c r="I100" s="2">
        <v>34.942648630000001</v>
      </c>
      <c r="J100">
        <v>34</v>
      </c>
      <c r="K100">
        <v>56</v>
      </c>
      <c r="L100">
        <v>33.535068000002752</v>
      </c>
      <c r="M100" s="34">
        <v>119.67395506</v>
      </c>
      <c r="N100" s="53">
        <v>119</v>
      </c>
      <c r="O100">
        <v>40</v>
      </c>
      <c r="P100">
        <v>26.238215999990189</v>
      </c>
      <c r="Q100" s="1">
        <v>634.92517879000002</v>
      </c>
      <c r="R100" s="1">
        <v>1.7222519999999998E-2</v>
      </c>
      <c r="S100" s="1">
        <v>1.6238600000000002E-2</v>
      </c>
      <c r="T100" s="1">
        <v>5.3141480000000005E-2</v>
      </c>
      <c r="U100" s="4">
        <v>10.54</v>
      </c>
      <c r="V100" s="4">
        <v>9.9600000000000009</v>
      </c>
      <c r="W100" s="4">
        <v>32.229999999999997</v>
      </c>
      <c r="X100" s="4">
        <v>14.8</v>
      </c>
      <c r="Y100" s="4">
        <v>-37.159999999999997</v>
      </c>
      <c r="Z100" s="4">
        <v>-18</v>
      </c>
      <c r="AA100" s="4">
        <v>0.35</v>
      </c>
      <c r="AB100" s="4">
        <v>0.33</v>
      </c>
      <c r="AC100" s="25">
        <v>1.08</v>
      </c>
      <c r="AD100" s="17">
        <v>-2591456.8590000002</v>
      </c>
      <c r="AE100">
        <v>-4548113.1780000003</v>
      </c>
      <c r="AF100">
        <v>3633017.031</v>
      </c>
      <c r="AG100">
        <v>34.9426468228</v>
      </c>
      <c r="AH100">
        <v>34</v>
      </c>
      <c r="AI100">
        <v>56</v>
      </c>
      <c r="AJ100">
        <v>33.52856208000162</v>
      </c>
      <c r="AK100" s="78">
        <v>119.67393849619999</v>
      </c>
      <c r="AL100" s="43">
        <v>119</v>
      </c>
      <c r="AM100">
        <v>40</v>
      </c>
      <c r="AN100">
        <v>26.178586319980468</v>
      </c>
      <c r="AO100" s="3">
        <v>635.55600000000004</v>
      </c>
      <c r="AP100" s="4">
        <v>27.03</v>
      </c>
      <c r="AQ100" s="4">
        <v>-23.82</v>
      </c>
      <c r="AR100" s="25">
        <v>-18.95</v>
      </c>
      <c r="AS100" s="3">
        <v>0.31864579087343892</v>
      </c>
      <c r="AT100" s="3">
        <v>293.28832967803311</v>
      </c>
      <c r="AU100" s="3">
        <v>-124.567634940497</v>
      </c>
      <c r="AV100" s="5">
        <v>36487</v>
      </c>
      <c r="AW100" s="5">
        <v>45794</v>
      </c>
      <c r="AX100" s="6" t="s">
        <v>2112</v>
      </c>
      <c r="AY100" s="17">
        <v>-33.554000000000002</v>
      </c>
      <c r="AZ100" s="3">
        <v>4.8000000000000001E-2</v>
      </c>
      <c r="BA100" s="3">
        <v>669.11</v>
      </c>
      <c r="BB100" s="28">
        <v>7.1999999999999995E-2</v>
      </c>
      <c r="BC100" t="s">
        <v>114</v>
      </c>
      <c r="BD100" t="s">
        <v>293</v>
      </c>
      <c r="BE100" t="s">
        <v>291</v>
      </c>
      <c r="BF100" t="str">
        <f t="shared" si="1"/>
        <v>Cuyama Valley High School</v>
      </c>
    </row>
    <row r="101" spans="1:58" ht="18.75" x14ac:dyDescent="0.3">
      <c r="A101" t="s">
        <v>294</v>
      </c>
      <c r="B101" t="s">
        <v>295</v>
      </c>
      <c r="C101" s="24">
        <v>-2474677.2406739998</v>
      </c>
      <c r="D101" s="1">
        <v>-4673511.9383049998</v>
      </c>
      <c r="E101" s="1">
        <v>3554051.5215440001</v>
      </c>
      <c r="F101" s="1">
        <v>5.3919599999999995E-3</v>
      </c>
      <c r="G101" s="1">
        <v>5.8349200000000004E-3</v>
      </c>
      <c r="H101" s="1">
        <v>4.5060399999999994E-3</v>
      </c>
      <c r="I101" s="2">
        <v>34.08201313</v>
      </c>
      <c r="J101">
        <v>34</v>
      </c>
      <c r="K101">
        <v>4</v>
      </c>
      <c r="L101">
        <v>55.247267999999963</v>
      </c>
      <c r="M101" s="34">
        <v>117.90172396</v>
      </c>
      <c r="N101" s="53">
        <v>117</v>
      </c>
      <c r="O101">
        <v>54</v>
      </c>
      <c r="P101">
        <v>6.2062559999935729</v>
      </c>
      <c r="Q101" s="1">
        <v>119.0616215</v>
      </c>
      <c r="R101" s="1">
        <v>2.6558000000000003E-3</v>
      </c>
      <c r="S101" s="1">
        <v>5.2077199999999999E-3</v>
      </c>
      <c r="T101" s="1">
        <v>7.0187599999999998E-3</v>
      </c>
      <c r="U101" s="4">
        <v>1.56</v>
      </c>
      <c r="V101" s="4">
        <v>3.32</v>
      </c>
      <c r="W101" s="4">
        <v>5.01</v>
      </c>
      <c r="X101" s="4">
        <v>12.64</v>
      </c>
      <c r="Y101" s="4">
        <v>-36.58</v>
      </c>
      <c r="Z101" s="4">
        <v>-1.56</v>
      </c>
      <c r="AA101" s="4">
        <v>0.05</v>
      </c>
      <c r="AB101" s="4">
        <v>0.1</v>
      </c>
      <c r="AC101" s="25">
        <v>0.13</v>
      </c>
      <c r="AD101" s="17">
        <v>-2474676.2489999998</v>
      </c>
      <c r="AE101">
        <v>-4673513.2529999996</v>
      </c>
      <c r="AF101">
        <v>3554051.7289999998</v>
      </c>
      <c r="AG101">
        <v>34.082011151899998</v>
      </c>
      <c r="AH101">
        <v>34</v>
      </c>
      <c r="AI101">
        <v>4</v>
      </c>
      <c r="AJ101">
        <v>55.24014683999269</v>
      </c>
      <c r="AK101" s="78">
        <v>117.9017078051</v>
      </c>
      <c r="AL101" s="43">
        <v>117</v>
      </c>
      <c r="AM101">
        <v>54</v>
      </c>
      <c r="AN101">
        <v>6.1480983600097261</v>
      </c>
      <c r="AO101" s="3">
        <v>119.755</v>
      </c>
      <c r="AP101" s="4">
        <v>24.24</v>
      </c>
      <c r="AQ101" s="4">
        <v>-23.24</v>
      </c>
      <c r="AR101" s="25">
        <v>-2.4700000000000002</v>
      </c>
      <c r="AS101" s="3">
        <v>0.24832082108427925</v>
      </c>
      <c r="AT101" s="3">
        <v>247.30066445975217</v>
      </c>
      <c r="AU101" s="3">
        <v>-22.485803471631002</v>
      </c>
      <c r="AV101" s="5">
        <v>36000</v>
      </c>
      <c r="AW101" s="5">
        <v>45794</v>
      </c>
      <c r="AX101" s="6" t="s">
        <v>2112</v>
      </c>
      <c r="AY101" s="17">
        <v>-34.076000000000001</v>
      </c>
      <c r="AZ101" s="3">
        <v>3.7100000000000001E-2</v>
      </c>
      <c r="BA101" s="3">
        <v>153.83099999999999</v>
      </c>
      <c r="BB101" s="28">
        <v>3.7999999999999999E-2</v>
      </c>
      <c r="BC101" t="s">
        <v>114</v>
      </c>
      <c r="BD101" t="s">
        <v>40</v>
      </c>
      <c r="BE101" t="s">
        <v>294</v>
      </c>
      <c r="BF101" t="str">
        <f t="shared" si="1"/>
        <v>Covina H.S.</v>
      </c>
    </row>
    <row r="102" spans="1:58" ht="18.75" x14ac:dyDescent="0.3">
      <c r="A102" t="s">
        <v>296</v>
      </c>
      <c r="B102" t="s">
        <v>297</v>
      </c>
      <c r="C102" s="24">
        <v>-2673831.8296320001</v>
      </c>
      <c r="D102" s="1">
        <v>-4326943.1936309999</v>
      </c>
      <c r="E102" s="1">
        <v>3835457.046449</v>
      </c>
      <c r="F102" s="1">
        <v>2.9948800000000001E-3</v>
      </c>
      <c r="G102" s="1">
        <v>4.3668800000000001E-3</v>
      </c>
      <c r="H102" s="1">
        <v>3.8651199999999997E-3</v>
      </c>
      <c r="I102" s="2">
        <v>37.203515920000001</v>
      </c>
      <c r="J102">
        <v>37</v>
      </c>
      <c r="K102">
        <v>12</v>
      </c>
      <c r="L102">
        <v>12.657312000003458</v>
      </c>
      <c r="M102" s="34">
        <v>121.71396611</v>
      </c>
      <c r="N102" s="53">
        <v>121</v>
      </c>
      <c r="O102">
        <v>42</v>
      </c>
      <c r="P102">
        <v>50.27799600000435</v>
      </c>
      <c r="Q102" s="1">
        <v>82.691926260000002</v>
      </c>
      <c r="R102" s="1">
        <v>9.2119999999999995E-4</v>
      </c>
      <c r="S102" s="1">
        <v>1.6522799999999999E-3</v>
      </c>
      <c r="T102" s="1">
        <v>6.2778800000000004E-3</v>
      </c>
      <c r="U102" s="4">
        <v>0.9</v>
      </c>
      <c r="V102" s="4">
        <v>1.32</v>
      </c>
      <c r="W102" s="4">
        <v>4.7699999999999996</v>
      </c>
      <c r="X102" s="4">
        <v>11.04</v>
      </c>
      <c r="Y102" s="4">
        <v>-34.11</v>
      </c>
      <c r="Z102" s="4">
        <v>-3.29</v>
      </c>
      <c r="AA102" s="4">
        <v>0.24</v>
      </c>
      <c r="AB102" s="4">
        <v>0.46</v>
      </c>
      <c r="AC102" s="25">
        <v>1.76</v>
      </c>
      <c r="AD102" s="17">
        <v>-2673830.8050000002</v>
      </c>
      <c r="AE102">
        <v>-4326944.4610000001</v>
      </c>
      <c r="AF102">
        <v>3835457.2179999999</v>
      </c>
      <c r="AG102">
        <v>37.203514213200002</v>
      </c>
      <c r="AH102">
        <v>37</v>
      </c>
      <c r="AI102">
        <v>12</v>
      </c>
      <c r="AJ102">
        <v>12.651167520006652</v>
      </c>
      <c r="AK102" s="78">
        <v>121.7139487892</v>
      </c>
      <c r="AL102" s="43">
        <v>121</v>
      </c>
      <c r="AM102">
        <v>42</v>
      </c>
      <c r="AN102">
        <v>50.215641120012151</v>
      </c>
      <c r="AO102" s="3">
        <v>83.224999999999994</v>
      </c>
      <c r="AP102" s="4">
        <v>23.99</v>
      </c>
      <c r="AQ102" s="4">
        <v>-20.47</v>
      </c>
      <c r="AR102" s="25">
        <v>-4.3099999999999996</v>
      </c>
      <c r="AS102" s="3" t="e">
        <v>#N/A</v>
      </c>
      <c r="AT102" s="3" t="e">
        <v>#N/A</v>
      </c>
      <c r="AU102" s="3" t="e">
        <v>#N/A</v>
      </c>
      <c r="AV102" s="5">
        <v>45004</v>
      </c>
      <c r="AW102" s="5">
        <v>45794</v>
      </c>
      <c r="AX102" s="6" t="s">
        <v>2112</v>
      </c>
      <c r="AY102" s="17">
        <v>-32.389000000000003</v>
      </c>
      <c r="AZ102" s="3">
        <v>3.1800000000000002E-2</v>
      </c>
      <c r="BA102" s="3">
        <v>115.614</v>
      </c>
      <c r="BB102" s="28">
        <v>3.2000000000000001E-2</v>
      </c>
      <c r="BC102" t="s">
        <v>40</v>
      </c>
      <c r="BD102" t="s">
        <v>40</v>
      </c>
      <c r="BE102" t="s">
        <v>296</v>
      </c>
      <c r="BF102" t="str">
        <f t="shared" si="1"/>
        <v>Coyote Creek</v>
      </c>
    </row>
    <row r="103" spans="1:58" ht="18.75" x14ac:dyDescent="0.3">
      <c r="A103" t="s">
        <v>300</v>
      </c>
      <c r="B103" t="s">
        <v>301</v>
      </c>
      <c r="C103" s="24">
        <v>-2507656.4066329999</v>
      </c>
      <c r="D103" s="1">
        <v>-4638418.9308669996</v>
      </c>
      <c r="E103" s="1">
        <v>3577506.8724110001</v>
      </c>
      <c r="F103" s="1">
        <v>6.5581599999999995E-3</v>
      </c>
      <c r="G103" s="1">
        <v>9.0140399999999992E-3</v>
      </c>
      <c r="H103" s="1">
        <v>7.2049599999999998E-3</v>
      </c>
      <c r="I103" s="2">
        <v>34.334837569999998</v>
      </c>
      <c r="J103">
        <v>34</v>
      </c>
      <c r="K103">
        <v>20</v>
      </c>
      <c r="L103">
        <v>5.4152519999917104</v>
      </c>
      <c r="M103" s="34">
        <v>118.39687103</v>
      </c>
      <c r="N103" s="53">
        <v>118</v>
      </c>
      <c r="O103">
        <v>23</v>
      </c>
      <c r="P103">
        <v>48.735707999999249</v>
      </c>
      <c r="Q103" s="1">
        <v>583.41548854999996</v>
      </c>
      <c r="R103" s="1">
        <v>3.5279999999999999E-3</v>
      </c>
      <c r="S103" s="1">
        <v>5.2175199999999998E-3</v>
      </c>
      <c r="T103" s="1">
        <v>1.1683560000000001E-2</v>
      </c>
      <c r="U103" s="4">
        <v>1.9</v>
      </c>
      <c r="V103" s="4">
        <v>2.66</v>
      </c>
      <c r="W103" s="4">
        <v>7.09</v>
      </c>
      <c r="X103" s="4">
        <v>13.08</v>
      </c>
      <c r="Y103" s="4">
        <v>-36.67</v>
      </c>
      <c r="Z103" s="4">
        <v>0.95</v>
      </c>
      <c r="AA103" s="4">
        <v>0.06</v>
      </c>
      <c r="AB103" s="4">
        <v>0.09</v>
      </c>
      <c r="AC103" s="25">
        <v>0.2</v>
      </c>
      <c r="AD103" s="17">
        <v>-2507655.412</v>
      </c>
      <c r="AE103">
        <v>-4638420.24</v>
      </c>
      <c r="AF103">
        <v>3577507.077</v>
      </c>
      <c r="AG103">
        <v>34.334835637600001</v>
      </c>
      <c r="AH103">
        <v>34</v>
      </c>
      <c r="AI103">
        <v>20</v>
      </c>
      <c r="AJ103">
        <v>5.4082953600044448</v>
      </c>
      <c r="AK103" s="78">
        <v>118.3968547579</v>
      </c>
      <c r="AL103" s="43">
        <v>118</v>
      </c>
      <c r="AM103">
        <v>23</v>
      </c>
      <c r="AN103">
        <v>48.677128440006072</v>
      </c>
      <c r="AO103" s="3">
        <v>584.09100000000001</v>
      </c>
      <c r="AP103" s="4">
        <v>24.86</v>
      </c>
      <c r="AQ103" s="4">
        <v>-23.32</v>
      </c>
      <c r="AR103" s="25">
        <v>0.03</v>
      </c>
      <c r="AS103" s="3">
        <v>0.26246249272209365</v>
      </c>
      <c r="AT103" s="3">
        <v>262.46245900890978</v>
      </c>
      <c r="AU103" s="3">
        <v>-0.13270642761124801</v>
      </c>
      <c r="AV103" s="5">
        <v>34934</v>
      </c>
      <c r="AW103" s="5">
        <v>45794</v>
      </c>
      <c r="AX103" s="6" t="s">
        <v>2112</v>
      </c>
      <c r="AY103" s="17">
        <v>-33.448999999999998</v>
      </c>
      <c r="AZ103" s="3">
        <v>3.1399999999999997E-2</v>
      </c>
      <c r="BA103" s="3">
        <v>617.54</v>
      </c>
      <c r="BB103" s="28">
        <v>3.4000000000000002E-2</v>
      </c>
      <c r="BC103" t="s">
        <v>40</v>
      </c>
      <c r="BD103" t="s">
        <v>40</v>
      </c>
      <c r="BE103" t="s">
        <v>300</v>
      </c>
      <c r="BF103" t="str">
        <f t="shared" si="1"/>
        <v>Pacoima Dam 2</v>
      </c>
    </row>
    <row r="104" spans="1:58" ht="18.75" x14ac:dyDescent="0.3">
      <c r="A104" t="s">
        <v>302</v>
      </c>
      <c r="B104" t="s">
        <v>303</v>
      </c>
      <c r="C104" s="24">
        <v>-2507728.968194</v>
      </c>
      <c r="D104" s="1">
        <v>-4638436.5855970001</v>
      </c>
      <c r="E104" s="1">
        <v>3577427.5804650001</v>
      </c>
      <c r="F104" s="1">
        <v>1.3769E-2</v>
      </c>
      <c r="G104" s="1">
        <v>2.0470240000000001E-2</v>
      </c>
      <c r="H104" s="1">
        <v>1.6767799999999999E-2</v>
      </c>
      <c r="I104" s="2">
        <v>34.333992960000003</v>
      </c>
      <c r="J104">
        <v>34</v>
      </c>
      <c r="K104">
        <v>20</v>
      </c>
      <c r="L104">
        <v>2.3746560000120098</v>
      </c>
      <c r="M104" s="34">
        <v>118.39747339</v>
      </c>
      <c r="N104" s="53">
        <v>118</v>
      </c>
      <c r="O104">
        <v>23</v>
      </c>
      <c r="P104">
        <v>50.90420400000653</v>
      </c>
      <c r="Q104" s="1">
        <v>580.01347455999996</v>
      </c>
      <c r="R104" s="1">
        <v>8.8141199999999999E-3</v>
      </c>
      <c r="S104" s="1">
        <v>9.7372800000000009E-3</v>
      </c>
      <c r="T104" s="1">
        <v>2.678144E-2</v>
      </c>
      <c r="U104" s="4">
        <v>2.7</v>
      </c>
      <c r="V104" s="4">
        <v>2.99</v>
      </c>
      <c r="W104" s="4">
        <v>6.21</v>
      </c>
      <c r="X104" s="4">
        <v>12.72</v>
      </c>
      <c r="Y104" s="4">
        <v>-36.35</v>
      </c>
      <c r="Z104" s="4">
        <v>-0.02</v>
      </c>
      <c r="AA104" s="4">
        <v>0.15</v>
      </c>
      <c r="AB104" s="4">
        <v>0.17</v>
      </c>
      <c r="AC104" s="25">
        <v>0.3</v>
      </c>
      <c r="AD104" s="17">
        <v>-2507727.9739999999</v>
      </c>
      <c r="AE104">
        <v>-4638437.8949999996</v>
      </c>
      <c r="AF104">
        <v>3577427.7850000001</v>
      </c>
      <c r="AG104">
        <v>34.333991027700002</v>
      </c>
      <c r="AH104">
        <v>34</v>
      </c>
      <c r="AI104">
        <v>20</v>
      </c>
      <c r="AJ104">
        <v>2.3676997200055894</v>
      </c>
      <c r="AK104" s="78">
        <v>118.3974571179</v>
      </c>
      <c r="AL104" s="43">
        <v>118</v>
      </c>
      <c r="AM104">
        <v>23</v>
      </c>
      <c r="AN104">
        <v>50.845624440013353</v>
      </c>
      <c r="AO104" s="3">
        <v>580.68899999999996</v>
      </c>
      <c r="AP104" s="4">
        <v>24.5</v>
      </c>
      <c r="AQ104" s="4">
        <v>-23</v>
      </c>
      <c r="AR104" s="25">
        <v>-0.94</v>
      </c>
      <c r="AS104" s="3">
        <v>0.26340138609504388</v>
      </c>
      <c r="AT104" s="3">
        <v>262.95612368815949</v>
      </c>
      <c r="AU104" s="3">
        <v>-15.3090500978085</v>
      </c>
      <c r="AV104" s="5">
        <v>37622</v>
      </c>
      <c r="AW104" s="5">
        <v>45794</v>
      </c>
      <c r="AX104" s="6" t="s">
        <v>2112</v>
      </c>
      <c r="AY104" s="17">
        <v>-33.462000000000003</v>
      </c>
      <c r="AZ104" s="3">
        <v>3.1300000000000001E-2</v>
      </c>
      <c r="BA104" s="3">
        <v>614.15099999999995</v>
      </c>
      <c r="BB104" s="28">
        <v>4.1000000000000002E-2</v>
      </c>
      <c r="BC104" t="s">
        <v>40</v>
      </c>
      <c r="BD104" t="s">
        <v>40</v>
      </c>
      <c r="BE104" t="s">
        <v>302</v>
      </c>
      <c r="BF104" t="str">
        <f t="shared" si="1"/>
        <v>Pacoima Dam 3</v>
      </c>
    </row>
    <row r="105" spans="1:58" ht="18.75" x14ac:dyDescent="0.3">
      <c r="A105" t="s">
        <v>304</v>
      </c>
      <c r="B105" t="s">
        <v>305</v>
      </c>
      <c r="C105" s="24">
        <v>-2447639.1750070001</v>
      </c>
      <c r="D105" s="1">
        <v>-4419077.9683950003</v>
      </c>
      <c r="E105" s="1">
        <v>3884416.8561740001</v>
      </c>
      <c r="F105" s="1">
        <v>1.132292E-2</v>
      </c>
      <c r="G105" s="1">
        <v>1.504104E-2</v>
      </c>
      <c r="H105" s="1">
        <v>1.5693720000000001E-2</v>
      </c>
      <c r="I105" s="2">
        <v>37.74418258</v>
      </c>
      <c r="J105">
        <v>37</v>
      </c>
      <c r="K105">
        <v>44</v>
      </c>
      <c r="L105">
        <v>39.057288000001336</v>
      </c>
      <c r="M105" s="34">
        <v>118.98119438000001</v>
      </c>
      <c r="N105" s="53">
        <v>118</v>
      </c>
      <c r="O105">
        <v>58</v>
      </c>
      <c r="P105">
        <v>52.299768000018503</v>
      </c>
      <c r="Q105" s="1">
        <v>2265.4805289000001</v>
      </c>
      <c r="R105" s="1">
        <v>1.453928E-2</v>
      </c>
      <c r="S105" s="1">
        <v>9.2080800000000004E-3</v>
      </c>
      <c r="T105" s="1">
        <v>1.745184E-2</v>
      </c>
      <c r="U105" s="4">
        <v>8.1199999999999992</v>
      </c>
      <c r="V105" s="4">
        <v>5.58</v>
      </c>
      <c r="W105" s="4">
        <v>10.66</v>
      </c>
      <c r="X105" s="4">
        <v>-0.38</v>
      </c>
      <c r="Y105" s="4">
        <v>-22.24</v>
      </c>
      <c r="Z105" s="4">
        <v>2.68</v>
      </c>
      <c r="AA105" s="4">
        <v>0.3</v>
      </c>
      <c r="AB105" s="4">
        <v>0.19</v>
      </c>
      <c r="AC105" s="25">
        <v>0.36</v>
      </c>
      <c r="AD105" s="17">
        <v>-2447638.1519999998</v>
      </c>
      <c r="AE105">
        <v>-4419079.24</v>
      </c>
      <c r="AF105">
        <v>3884417.0269999998</v>
      </c>
      <c r="AG105">
        <v>37.744180397100003</v>
      </c>
      <c r="AH105">
        <v>37</v>
      </c>
      <c r="AI105">
        <v>44</v>
      </c>
      <c r="AJ105">
        <v>39.049429560009798</v>
      </c>
      <c r="AK105" s="78">
        <v>118.9811772467</v>
      </c>
      <c r="AL105" s="43">
        <v>118</v>
      </c>
      <c r="AM105">
        <v>58</v>
      </c>
      <c r="AN105">
        <v>52.23808811999902</v>
      </c>
      <c r="AO105" s="3">
        <v>2266.0729999999999</v>
      </c>
      <c r="AP105" s="4">
        <v>11.64</v>
      </c>
      <c r="AQ105" s="4">
        <v>-8.09</v>
      </c>
      <c r="AR105" s="25">
        <v>1.69</v>
      </c>
      <c r="AS105" s="3">
        <v>0.1116526749816568</v>
      </c>
      <c r="AT105" s="3">
        <v>110.76107465774913</v>
      </c>
      <c r="AU105" s="3">
        <v>14.0820574015482</v>
      </c>
      <c r="AV105" s="5">
        <v>36626</v>
      </c>
      <c r="AW105" s="5">
        <v>45794</v>
      </c>
      <c r="AX105" s="6" t="s">
        <v>2112</v>
      </c>
      <c r="AY105" s="17">
        <v>-24.623999999999999</v>
      </c>
      <c r="AZ105" s="3">
        <v>0.05</v>
      </c>
      <c r="BA105" s="3">
        <v>2290.6969999999997</v>
      </c>
      <c r="BB105" s="28">
        <v>5.2999999999999999E-2</v>
      </c>
      <c r="BC105" t="s">
        <v>89</v>
      </c>
      <c r="BD105" t="s">
        <v>90</v>
      </c>
      <c r="BE105" t="s">
        <v>304</v>
      </c>
      <c r="BF105" t="str">
        <f t="shared" si="1"/>
        <v>Deadman Creek</v>
      </c>
    </row>
    <row r="106" spans="1:58" ht="18.75" x14ac:dyDescent="0.3">
      <c r="A106" t="s">
        <v>306</v>
      </c>
      <c r="B106" t="s">
        <v>307</v>
      </c>
      <c r="C106" s="24">
        <v>-2445761.4975609998</v>
      </c>
      <c r="D106" s="1">
        <v>-4395861.8408679999</v>
      </c>
      <c r="E106" s="1">
        <v>3911146.3320559999</v>
      </c>
      <c r="F106" s="1">
        <v>4.5236800000000004E-3</v>
      </c>
      <c r="G106" s="1">
        <v>6.0015199999999998E-3</v>
      </c>
      <c r="H106" s="1">
        <v>5.6193200000000006E-3</v>
      </c>
      <c r="I106" s="2">
        <v>38.051488370000001</v>
      </c>
      <c r="J106">
        <v>38</v>
      </c>
      <c r="K106">
        <v>3</v>
      </c>
      <c r="L106">
        <v>5.3581320000046162</v>
      </c>
      <c r="M106" s="34">
        <v>119.09060705</v>
      </c>
      <c r="N106" s="53">
        <v>119</v>
      </c>
      <c r="O106">
        <v>5</v>
      </c>
      <c r="P106">
        <v>26.185380000009673</v>
      </c>
      <c r="Q106" s="1">
        <v>1947.56996738</v>
      </c>
      <c r="R106" s="1">
        <v>3.6730399999999998E-3</v>
      </c>
      <c r="S106" s="1">
        <v>3.6710800000000002E-3</v>
      </c>
      <c r="T106" s="1">
        <v>7.8164800000000006E-3</v>
      </c>
      <c r="U106" s="4">
        <v>2.2999999999999998</v>
      </c>
      <c r="V106" s="4">
        <v>2.77</v>
      </c>
      <c r="W106" s="4">
        <v>5.88</v>
      </c>
      <c r="X106" s="4">
        <v>-2.56</v>
      </c>
      <c r="Y106" s="4">
        <v>-22.29</v>
      </c>
      <c r="Z106" s="4">
        <v>-0.44</v>
      </c>
      <c r="AA106" s="4">
        <v>0.08</v>
      </c>
      <c r="AB106" s="4">
        <v>0.08</v>
      </c>
      <c r="AC106" s="25">
        <v>0.17</v>
      </c>
      <c r="AD106" s="17">
        <v>-2445760.4720000001</v>
      </c>
      <c r="AE106">
        <v>-4395863.1090000002</v>
      </c>
      <c r="AF106">
        <v>3911146.5</v>
      </c>
      <c r="AG106">
        <v>38.051486175500003</v>
      </c>
      <c r="AH106">
        <v>38</v>
      </c>
      <c r="AI106">
        <v>3</v>
      </c>
      <c r="AJ106">
        <v>5.3502318000096238</v>
      </c>
      <c r="AK106" s="78">
        <v>119.0905898238</v>
      </c>
      <c r="AL106" s="43">
        <v>119</v>
      </c>
      <c r="AM106">
        <v>5</v>
      </c>
      <c r="AN106">
        <v>26.123365680007282</v>
      </c>
      <c r="AO106" s="3">
        <v>1948.153</v>
      </c>
      <c r="AP106" s="4">
        <v>9.5</v>
      </c>
      <c r="AQ106" s="4">
        <v>-8.08</v>
      </c>
      <c r="AR106" s="25">
        <v>-1.44</v>
      </c>
      <c r="AS106" s="3">
        <v>9.4173138020747615E-2</v>
      </c>
      <c r="AT106" s="3">
        <v>93.423684919658442</v>
      </c>
      <c r="AU106" s="3">
        <v>-11.8572802966094</v>
      </c>
      <c r="AV106" s="5">
        <v>37115</v>
      </c>
      <c r="AW106" s="5">
        <v>45794</v>
      </c>
      <c r="AX106" s="6" t="s">
        <v>2112</v>
      </c>
      <c r="AY106" s="17">
        <v>-24.548999999999999</v>
      </c>
      <c r="AZ106" s="3">
        <v>5.0900000000000001E-2</v>
      </c>
      <c r="BA106" s="3">
        <v>1972.702</v>
      </c>
      <c r="BB106" s="28">
        <v>5.0999999999999997E-2</v>
      </c>
      <c r="BC106" t="s">
        <v>40</v>
      </c>
      <c r="BD106" t="s">
        <v>40</v>
      </c>
      <c r="BE106" t="s">
        <v>306</v>
      </c>
      <c r="BF106" t="str">
        <f t="shared" si="1"/>
        <v>Dechambeau Ranch</v>
      </c>
    </row>
    <row r="107" spans="1:58" ht="18.75" x14ac:dyDescent="0.3">
      <c r="A107" t="s">
        <v>308</v>
      </c>
      <c r="B107" t="s">
        <v>309</v>
      </c>
      <c r="C107" s="24">
        <v>-2405964.1230370002</v>
      </c>
      <c r="D107" s="1">
        <v>-4795856.0985120004</v>
      </c>
      <c r="E107" s="1">
        <v>3438643.1804590002</v>
      </c>
      <c r="F107" s="1">
        <v>2.7890799999999998E-3</v>
      </c>
      <c r="G107" s="1">
        <v>4.3610000000000003E-3</v>
      </c>
      <c r="H107" s="1">
        <v>3.3457199999999999E-3</v>
      </c>
      <c r="I107" s="2">
        <v>32.829921130000002</v>
      </c>
      <c r="J107">
        <v>32</v>
      </c>
      <c r="K107">
        <v>49</v>
      </c>
      <c r="L107">
        <v>47.716068000008818</v>
      </c>
      <c r="M107" s="34">
        <v>116.64180485</v>
      </c>
      <c r="N107" s="53">
        <v>116</v>
      </c>
      <c r="O107">
        <v>38</v>
      </c>
      <c r="P107">
        <v>30.497459999999137</v>
      </c>
      <c r="Q107" s="1">
        <v>957.25994393999997</v>
      </c>
      <c r="R107" s="1">
        <v>1.70324E-3</v>
      </c>
      <c r="S107" s="1">
        <v>1.9992E-3</v>
      </c>
      <c r="T107" s="1">
        <v>5.5761999999999999E-3</v>
      </c>
      <c r="U107" s="4">
        <v>1.17</v>
      </c>
      <c r="V107" s="4">
        <v>1.36</v>
      </c>
      <c r="W107" s="4">
        <v>4.2</v>
      </c>
      <c r="X107" s="4">
        <v>17.190000000000001</v>
      </c>
      <c r="Y107" s="4">
        <v>-38.92</v>
      </c>
      <c r="Z107" s="4">
        <v>-1.4</v>
      </c>
      <c r="AA107" s="4">
        <v>0.04</v>
      </c>
      <c r="AB107" s="4">
        <v>0.05</v>
      </c>
      <c r="AC107" s="25">
        <v>0.14000000000000001</v>
      </c>
      <c r="AD107" s="17">
        <v>-2405963.1439999999</v>
      </c>
      <c r="AE107">
        <v>-4795857.432</v>
      </c>
      <c r="AF107">
        <v>3438643.4</v>
      </c>
      <c r="AG107">
        <v>32.829919115599999</v>
      </c>
      <c r="AH107">
        <v>32</v>
      </c>
      <c r="AI107">
        <v>49</v>
      </c>
      <c r="AJ107">
        <v>47.708816159997127</v>
      </c>
      <c r="AK107" s="78">
        <v>116.6417891265</v>
      </c>
      <c r="AL107" s="43">
        <v>116</v>
      </c>
      <c r="AM107">
        <v>38</v>
      </c>
      <c r="AN107">
        <v>30.440855400003102</v>
      </c>
      <c r="AO107" s="3">
        <v>958.01099999999997</v>
      </c>
      <c r="AP107" s="4">
        <v>28.34</v>
      </c>
      <c r="AQ107" s="4">
        <v>-25.78</v>
      </c>
      <c r="AR107" s="25">
        <v>-2.27</v>
      </c>
      <c r="AS107" s="3">
        <v>0.28896653747154422</v>
      </c>
      <c r="AT107" s="3">
        <v>288.48407283055326</v>
      </c>
      <c r="AU107" s="3">
        <v>-16.691306812103701</v>
      </c>
      <c r="AV107" s="5">
        <v>38778</v>
      </c>
      <c r="AW107" s="5">
        <v>45794</v>
      </c>
      <c r="AX107" s="6" t="s">
        <v>2112</v>
      </c>
      <c r="AY107" s="17">
        <v>-31.861999999999998</v>
      </c>
      <c r="AZ107" s="3">
        <v>3.6299999999999999E-2</v>
      </c>
      <c r="BA107" s="3">
        <v>989.87299999999993</v>
      </c>
      <c r="BB107" s="28">
        <v>3.6999999999999998E-2</v>
      </c>
      <c r="BC107" t="s">
        <v>40</v>
      </c>
      <c r="BD107" t="s">
        <v>40</v>
      </c>
      <c r="BE107" t="s">
        <v>308</v>
      </c>
      <c r="BF107" t="str">
        <f t="shared" si="1"/>
        <v>Descanso Detention</v>
      </c>
    </row>
    <row r="108" spans="1:58" ht="18.75" x14ac:dyDescent="0.3">
      <c r="A108" t="s">
        <v>310</v>
      </c>
      <c r="B108" t="s">
        <v>311</v>
      </c>
      <c r="C108" s="24">
        <v>-2319099.6744030002</v>
      </c>
      <c r="D108" s="1">
        <v>-4799846.3195059998</v>
      </c>
      <c r="E108" s="1">
        <v>3490090.4199700002</v>
      </c>
      <c r="F108" s="1">
        <v>3.5750400000000002E-3</v>
      </c>
      <c r="G108" s="1">
        <v>5.1410800000000001E-3</v>
      </c>
      <c r="H108" s="1">
        <v>4.0670000000000003E-3</v>
      </c>
      <c r="I108" s="2">
        <v>33.389805680000002</v>
      </c>
      <c r="J108">
        <v>33</v>
      </c>
      <c r="K108">
        <v>23</v>
      </c>
      <c r="L108">
        <v>23.30044800000735</v>
      </c>
      <c r="M108" s="34">
        <v>115.78803274000001</v>
      </c>
      <c r="N108" s="53">
        <v>115</v>
      </c>
      <c r="O108">
        <v>47</v>
      </c>
      <c r="P108">
        <v>16.917864000020018</v>
      </c>
      <c r="Q108" s="1">
        <v>-83.048826790000007</v>
      </c>
      <c r="R108" s="1">
        <v>2.3990399999999999E-3</v>
      </c>
      <c r="S108" s="1">
        <v>2.9380399999999998E-3</v>
      </c>
      <c r="T108" s="1">
        <v>6.4327200000000003E-3</v>
      </c>
      <c r="U108" s="4">
        <v>1.68</v>
      </c>
      <c r="V108" s="4">
        <v>1.95</v>
      </c>
      <c r="W108" s="4">
        <v>4.87</v>
      </c>
      <c r="X108" s="4">
        <v>-0.21</v>
      </c>
      <c r="Y108" s="4">
        <v>-22.88</v>
      </c>
      <c r="Z108" s="4">
        <v>-0.03</v>
      </c>
      <c r="AA108" s="4">
        <v>0.04</v>
      </c>
      <c r="AB108" s="4">
        <v>0.05</v>
      </c>
      <c r="AC108" s="25">
        <v>0.1</v>
      </c>
      <c r="AD108" s="17">
        <v>-2319098.693</v>
      </c>
      <c r="AE108">
        <v>-4799847.6500000004</v>
      </c>
      <c r="AF108">
        <v>3490090.6349999998</v>
      </c>
      <c r="AG108">
        <v>33.389803474700003</v>
      </c>
      <c r="AH108">
        <v>33</v>
      </c>
      <c r="AI108">
        <v>23</v>
      </c>
      <c r="AJ108">
        <v>23.292508920009141</v>
      </c>
      <c r="AK108" s="78">
        <v>115.78801702299999</v>
      </c>
      <c r="AL108" s="43">
        <v>115</v>
      </c>
      <c r="AM108">
        <v>47</v>
      </c>
      <c r="AN108">
        <v>16.861282799981154</v>
      </c>
      <c r="AO108" s="3">
        <v>-82.287000000000006</v>
      </c>
      <c r="AP108" s="4">
        <v>10.63</v>
      </c>
      <c r="AQ108" s="4">
        <v>-9.49</v>
      </c>
      <c r="AR108" s="25">
        <v>-0.89</v>
      </c>
      <c r="AS108" s="3">
        <v>0.10552862169058826</v>
      </c>
      <c r="AT108" s="3">
        <v>104.97114943114011</v>
      </c>
      <c r="AU108" s="3">
        <v>-10.8327183617616</v>
      </c>
      <c r="AV108" s="5">
        <v>35179</v>
      </c>
      <c r="AW108" s="5">
        <v>45794</v>
      </c>
      <c r="AX108" s="6" t="s">
        <v>2112</v>
      </c>
      <c r="AY108" s="17">
        <v>-33.759</v>
      </c>
      <c r="AZ108" s="3">
        <v>3.2300000000000002E-2</v>
      </c>
      <c r="BA108" s="3">
        <v>-48.528000000000006</v>
      </c>
      <c r="BB108" s="28">
        <v>3.3000000000000002E-2</v>
      </c>
      <c r="BC108" t="s">
        <v>40</v>
      </c>
      <c r="BD108" t="s">
        <v>40</v>
      </c>
      <c r="BE108" t="s">
        <v>310</v>
      </c>
      <c r="BF108" t="str">
        <f t="shared" si="1"/>
        <v>Durmid Hill</v>
      </c>
    </row>
    <row r="109" spans="1:58" ht="18.75" x14ac:dyDescent="0.3">
      <c r="A109" t="s">
        <v>312</v>
      </c>
      <c r="B109" t="s">
        <v>313</v>
      </c>
      <c r="C109" s="24">
        <v>-2665288.2028450002</v>
      </c>
      <c r="D109" s="1">
        <v>-4279361.5099269999</v>
      </c>
      <c r="E109" s="1">
        <v>3895422.8156639999</v>
      </c>
      <c r="F109" s="1">
        <v>4.1414799999999995E-3</v>
      </c>
      <c r="G109" s="1">
        <v>5.3606000000000001E-3</v>
      </c>
      <c r="H109" s="1">
        <v>4.9529200000000004E-3</v>
      </c>
      <c r="I109" s="2">
        <v>37.878575429999998</v>
      </c>
      <c r="J109">
        <v>37</v>
      </c>
      <c r="K109">
        <v>52</v>
      </c>
      <c r="L109">
        <v>42.871547999992572</v>
      </c>
      <c r="M109" s="34">
        <v>121.91563293999999</v>
      </c>
      <c r="N109" s="53">
        <v>121</v>
      </c>
      <c r="O109">
        <v>54</v>
      </c>
      <c r="P109">
        <v>56.278583999981038</v>
      </c>
      <c r="Q109" s="1">
        <v>990.39710982999998</v>
      </c>
      <c r="R109" s="1">
        <v>2.6146399999999997E-3</v>
      </c>
      <c r="S109" s="1">
        <v>3.1320800000000002E-3</v>
      </c>
      <c r="T109" s="1">
        <v>7.3343200000000001E-3</v>
      </c>
      <c r="U109" s="4">
        <v>1.84</v>
      </c>
      <c r="V109" s="4">
        <v>2.08</v>
      </c>
      <c r="W109" s="4">
        <v>5.38</v>
      </c>
      <c r="X109" s="4">
        <v>0.06</v>
      </c>
      <c r="Y109" s="4">
        <v>-23.79</v>
      </c>
      <c r="Z109" s="4">
        <v>0.37</v>
      </c>
      <c r="AA109" s="4">
        <v>0.05</v>
      </c>
      <c r="AB109" s="4">
        <v>0.06</v>
      </c>
      <c r="AC109" s="25">
        <v>0.14000000000000001</v>
      </c>
      <c r="AD109" s="17">
        <v>-2665287.1719999998</v>
      </c>
      <c r="AE109">
        <v>-4279362.7690000003</v>
      </c>
      <c r="AF109">
        <v>3895422.98</v>
      </c>
      <c r="AG109">
        <v>37.8785737002</v>
      </c>
      <c r="AH109">
        <v>37</v>
      </c>
      <c r="AI109">
        <v>52</v>
      </c>
      <c r="AJ109">
        <v>42.865320720001705</v>
      </c>
      <c r="AK109" s="78">
        <v>121.91561543349999</v>
      </c>
      <c r="AL109" s="43">
        <v>121</v>
      </c>
      <c r="AM109">
        <v>54</v>
      </c>
      <c r="AN109">
        <v>56.215560599978289</v>
      </c>
      <c r="AO109" s="3">
        <v>990.91200000000003</v>
      </c>
      <c r="AP109" s="4">
        <v>13.09</v>
      </c>
      <c r="AQ109" s="4">
        <v>-10.02</v>
      </c>
      <c r="AR109" s="25">
        <v>-0.66</v>
      </c>
      <c r="AS109" s="3">
        <v>0.16993057407782575</v>
      </c>
      <c r="AT109" s="3">
        <v>125.56423204315705</v>
      </c>
      <c r="AU109" s="3">
        <v>114.499011486615</v>
      </c>
      <c r="AV109" s="5">
        <v>35936</v>
      </c>
      <c r="AW109" s="5">
        <v>45794</v>
      </c>
      <c r="AX109" s="6" t="s">
        <v>2112</v>
      </c>
      <c r="AY109" s="17">
        <v>-31.709</v>
      </c>
      <c r="AZ109" s="3">
        <v>5.0599999999999999E-2</v>
      </c>
      <c r="BA109" s="3">
        <v>1022.621</v>
      </c>
      <c r="BB109" s="28">
        <v>5.0999999999999997E-2</v>
      </c>
      <c r="BC109" t="s">
        <v>40</v>
      </c>
      <c r="BD109" t="s">
        <v>40</v>
      </c>
      <c r="BE109" t="s">
        <v>312</v>
      </c>
      <c r="BF109" t="str">
        <f t="shared" si="1"/>
        <v>Mt. Diablo</v>
      </c>
    </row>
    <row r="110" spans="1:58" ht="18.75" x14ac:dyDescent="0.3">
      <c r="A110" t="s">
        <v>314</v>
      </c>
      <c r="B110" t="s">
        <v>315</v>
      </c>
      <c r="C110" s="24">
        <v>-2637020.9976900001</v>
      </c>
      <c r="D110" s="1">
        <v>-4248335.3468739996</v>
      </c>
      <c r="E110" s="1">
        <v>3946305.2177050002</v>
      </c>
      <c r="F110" s="1">
        <v>4.4570399999999998E-3</v>
      </c>
      <c r="G110" s="1">
        <v>6.6091199999999996E-3</v>
      </c>
      <c r="H110" s="1">
        <v>6.2308399999999996E-3</v>
      </c>
      <c r="I110" s="2">
        <v>38.46871479</v>
      </c>
      <c r="J110">
        <v>38</v>
      </c>
      <c r="K110">
        <v>28</v>
      </c>
      <c r="L110">
        <v>7.3732439999997723</v>
      </c>
      <c r="M110" s="34">
        <v>121.82864598</v>
      </c>
      <c r="N110" s="53">
        <v>121</v>
      </c>
      <c r="O110">
        <v>49</v>
      </c>
      <c r="P110">
        <v>43.125528000016402</v>
      </c>
      <c r="Q110" s="1">
        <v>-9.1902153900000005</v>
      </c>
      <c r="R110" s="1">
        <v>2.2226400000000001E-3</v>
      </c>
      <c r="S110" s="1">
        <v>2.2206799999999996E-3</v>
      </c>
      <c r="T110" s="1">
        <v>9.6177199999999997E-3</v>
      </c>
      <c r="U110" s="4">
        <v>1.47</v>
      </c>
      <c r="V110" s="4">
        <v>1.61</v>
      </c>
      <c r="W110" s="4">
        <v>6.5</v>
      </c>
      <c r="X110" s="4">
        <v>-3.22</v>
      </c>
      <c r="Y110" s="4">
        <v>-22.98</v>
      </c>
      <c r="Z110" s="4">
        <v>-3.48</v>
      </c>
      <c r="AA110" s="4">
        <v>0.09</v>
      </c>
      <c r="AB110" s="4">
        <v>0.09</v>
      </c>
      <c r="AC110" s="25">
        <v>0.39</v>
      </c>
      <c r="AD110" s="17">
        <v>-2637019.963</v>
      </c>
      <c r="AE110">
        <v>-4248336.6009999998</v>
      </c>
      <c r="AF110">
        <v>3946305.3760000002</v>
      </c>
      <c r="AG110">
        <v>38.468712996900003</v>
      </c>
      <c r="AH110">
        <v>38</v>
      </c>
      <c r="AI110">
        <v>28</v>
      </c>
      <c r="AJ110">
        <v>7.3667888400092352</v>
      </c>
      <c r="AK110" s="78">
        <v>121.82862832799999</v>
      </c>
      <c r="AL110" s="43">
        <v>121</v>
      </c>
      <c r="AM110">
        <v>49</v>
      </c>
      <c r="AN110">
        <v>43.061980799976709</v>
      </c>
      <c r="AO110" s="3">
        <v>-8.6850000000000005</v>
      </c>
      <c r="AP110" s="4">
        <v>9.7899999999999991</v>
      </c>
      <c r="AQ110" s="4">
        <v>-9.06</v>
      </c>
      <c r="AR110" s="25">
        <v>-4.5199999999999996</v>
      </c>
      <c r="AS110" s="3">
        <v>0.10353265246810003</v>
      </c>
      <c r="AT110" s="3">
        <v>101.18566044619934</v>
      </c>
      <c r="AU110" s="3">
        <v>-21.9196742691684</v>
      </c>
      <c r="AV110" s="5">
        <v>41068</v>
      </c>
      <c r="AW110" s="5">
        <v>45794</v>
      </c>
      <c r="AX110" s="6" t="s">
        <v>2112</v>
      </c>
      <c r="AY110" s="17">
        <v>-31.562999999999999</v>
      </c>
      <c r="AZ110" s="3">
        <v>4.2999999999999997E-2</v>
      </c>
      <c r="BA110" s="3">
        <v>22.878</v>
      </c>
      <c r="BB110" s="28">
        <v>4.3999999999999997E-2</v>
      </c>
      <c r="BC110" t="s">
        <v>40</v>
      </c>
      <c r="BD110" t="s">
        <v>40</v>
      </c>
      <c r="BE110" t="s">
        <v>314</v>
      </c>
      <c r="BF110" t="str">
        <f t="shared" si="1"/>
        <v>DixonCity_CA2012</v>
      </c>
    </row>
    <row r="111" spans="1:58" ht="18.75" x14ac:dyDescent="0.3">
      <c r="A111" t="s">
        <v>316</v>
      </c>
      <c r="B111" t="s">
        <v>317</v>
      </c>
      <c r="C111" s="24">
        <v>-2531640.352126</v>
      </c>
      <c r="D111" s="1">
        <v>-4521846.102949</v>
      </c>
      <c r="E111" s="1">
        <v>3705751.310323</v>
      </c>
      <c r="F111" s="1">
        <v>2.7053879999999999E-2</v>
      </c>
      <c r="G111" s="1">
        <v>4.7604479999999998E-2</v>
      </c>
      <c r="H111" s="1">
        <v>3.9386199999999996E-2</v>
      </c>
      <c r="I111" s="2">
        <v>35.749996410000001</v>
      </c>
      <c r="J111">
        <v>35</v>
      </c>
      <c r="K111">
        <v>44</v>
      </c>
      <c r="L111">
        <v>59.987076000005004</v>
      </c>
      <c r="M111" s="34">
        <v>119.24310149</v>
      </c>
      <c r="N111" s="53">
        <v>119</v>
      </c>
      <c r="O111">
        <v>14</v>
      </c>
      <c r="P111">
        <v>35.16536400000291</v>
      </c>
      <c r="Q111" s="1">
        <v>63.190286780000001</v>
      </c>
      <c r="R111" s="1">
        <v>5.33316E-3</v>
      </c>
      <c r="S111" s="1">
        <v>5.6056000000000005E-3</v>
      </c>
      <c r="T111" s="1">
        <v>6.7004560000000005E-2</v>
      </c>
      <c r="U111" s="4">
        <v>2.5299999999999998</v>
      </c>
      <c r="V111" s="4">
        <v>2.8</v>
      </c>
      <c r="W111" s="4">
        <v>29.99</v>
      </c>
      <c r="X111" s="4">
        <v>1.1499999999999999</v>
      </c>
      <c r="Y111" s="4">
        <v>-25.1</v>
      </c>
      <c r="Z111" s="4">
        <v>-25.43</v>
      </c>
      <c r="AA111" s="4">
        <v>0.19</v>
      </c>
      <c r="AB111" s="4">
        <v>0.2</v>
      </c>
      <c r="AC111" s="25">
        <v>2.41</v>
      </c>
      <c r="AD111" s="17">
        <v>-2531639.3450000002</v>
      </c>
      <c r="AE111">
        <v>-4521847.3940000003</v>
      </c>
      <c r="AF111">
        <v>3705751.5</v>
      </c>
      <c r="AG111">
        <v>35.749994456899998</v>
      </c>
      <c r="AH111">
        <v>35</v>
      </c>
      <c r="AI111">
        <v>44</v>
      </c>
      <c r="AJ111">
        <v>59.980044839992388</v>
      </c>
      <c r="AK111" s="78">
        <v>119.24308479699999</v>
      </c>
      <c r="AL111" s="43">
        <v>119</v>
      </c>
      <c r="AM111">
        <v>14</v>
      </c>
      <c r="AN111">
        <v>35.105269199980285</v>
      </c>
      <c r="AO111" s="3">
        <v>63.816000000000003</v>
      </c>
      <c r="AP111" s="4">
        <v>13.24</v>
      </c>
      <c r="AQ111" s="4">
        <v>-11.49</v>
      </c>
      <c r="AR111" s="25">
        <v>-26.39</v>
      </c>
      <c r="AS111" s="3">
        <v>0.20299352138732082</v>
      </c>
      <c r="AT111" s="3">
        <v>142.57360337437191</v>
      </c>
      <c r="AU111" s="3">
        <v>-144.49615088592199</v>
      </c>
      <c r="AV111" s="5">
        <v>40476</v>
      </c>
      <c r="AW111" s="5">
        <v>45794</v>
      </c>
      <c r="AX111" s="6" t="s">
        <v>2112</v>
      </c>
      <c r="AY111" s="17">
        <v>-33.273000000000003</v>
      </c>
      <c r="AZ111" s="3">
        <v>5.79E-2</v>
      </c>
      <c r="BA111" s="3">
        <v>97.088999999999999</v>
      </c>
      <c r="BB111" s="28">
        <v>8.8999999999999996E-2</v>
      </c>
      <c r="BC111" t="s">
        <v>50</v>
      </c>
      <c r="BD111" t="s">
        <v>51</v>
      </c>
      <c r="BE111" t="s">
        <v>316</v>
      </c>
      <c r="BF111" t="str">
        <f t="shared" si="1"/>
        <v>Delano Maintenance Station</v>
      </c>
    </row>
    <row r="112" spans="1:58" ht="18.75" x14ac:dyDescent="0.3">
      <c r="A112" t="s">
        <v>318</v>
      </c>
      <c r="B112" t="s">
        <v>319</v>
      </c>
      <c r="C112" s="24">
        <v>-2444507.7576549998</v>
      </c>
      <c r="D112" s="1">
        <v>-4734681.8534310004</v>
      </c>
      <c r="E112" s="1">
        <v>3494029.1820260002</v>
      </c>
      <c r="F112" s="1">
        <v>2.5362399999999999E-3</v>
      </c>
      <c r="G112" s="1">
        <v>3.80044E-3</v>
      </c>
      <c r="H112" s="1">
        <v>3.09092E-3</v>
      </c>
      <c r="I112" s="2">
        <v>33.430589060000003</v>
      </c>
      <c r="J112">
        <v>33</v>
      </c>
      <c r="K112">
        <v>25</v>
      </c>
      <c r="L112">
        <v>50.120616000009477</v>
      </c>
      <c r="M112" s="34">
        <v>117.30722579</v>
      </c>
      <c r="N112" s="53">
        <v>117</v>
      </c>
      <c r="O112">
        <v>18</v>
      </c>
      <c r="P112">
        <v>26.012844000014184</v>
      </c>
      <c r="Q112" s="1">
        <v>212.70725200000001</v>
      </c>
      <c r="R112" s="1">
        <v>1.8796399999999999E-3</v>
      </c>
      <c r="S112" s="1">
        <v>1.8776799999999998E-3</v>
      </c>
      <c r="T112" s="1">
        <v>4.8353199999999997E-3</v>
      </c>
      <c r="U112" s="4">
        <v>1.22</v>
      </c>
      <c r="V112" s="4">
        <v>1.46</v>
      </c>
      <c r="W112" s="4">
        <v>4.0999999999999996</v>
      </c>
      <c r="X112" s="4">
        <v>16.64</v>
      </c>
      <c r="Y112" s="4">
        <v>-37.58</v>
      </c>
      <c r="Z112" s="4">
        <v>-0.97</v>
      </c>
      <c r="AA112" s="4">
        <v>7.0000000000000007E-2</v>
      </c>
      <c r="AB112" s="4">
        <v>7.0000000000000007E-2</v>
      </c>
      <c r="AC112" s="25">
        <v>0.18</v>
      </c>
      <c r="AD112" s="17">
        <v>-2444506.773</v>
      </c>
      <c r="AE112">
        <v>-4734683.1770000001</v>
      </c>
      <c r="AF112">
        <v>3494029.3960000002</v>
      </c>
      <c r="AG112">
        <v>33.4305870691</v>
      </c>
      <c r="AH112">
        <v>33</v>
      </c>
      <c r="AI112">
        <v>25</v>
      </c>
      <c r="AJ112">
        <v>50.113448759998391</v>
      </c>
      <c r="AK112" s="78">
        <v>117.3072098507</v>
      </c>
      <c r="AL112" s="43">
        <v>117</v>
      </c>
      <c r="AM112">
        <v>18</v>
      </c>
      <c r="AN112">
        <v>25.955462520017818</v>
      </c>
      <c r="AO112" s="3">
        <v>213.429</v>
      </c>
      <c r="AP112" s="4">
        <v>28.03</v>
      </c>
      <c r="AQ112" s="4">
        <v>-24.35</v>
      </c>
      <c r="AR112" s="25">
        <v>-1.86</v>
      </c>
      <c r="AS112" s="3">
        <v>0.28345228903958497</v>
      </c>
      <c r="AT112" s="3">
        <v>282.95016220861055</v>
      </c>
      <c r="AU112" s="3">
        <v>-16.8643323651042</v>
      </c>
      <c r="AV112" s="5">
        <v>40738</v>
      </c>
      <c r="AW112" s="5">
        <v>45794</v>
      </c>
      <c r="AX112" s="6" t="s">
        <v>2112</v>
      </c>
      <c r="AY112" s="17">
        <v>-33.314999999999998</v>
      </c>
      <c r="AZ112" s="3">
        <v>4.1599999999999998E-2</v>
      </c>
      <c r="BA112" s="3">
        <v>246.744</v>
      </c>
      <c r="BB112" s="28">
        <v>4.2000000000000003E-2</v>
      </c>
      <c r="BC112" t="s">
        <v>40</v>
      </c>
      <c r="BD112" t="s">
        <v>40</v>
      </c>
      <c r="BE112" t="s">
        <v>318</v>
      </c>
      <c r="BF112" t="str">
        <f t="shared" si="1"/>
        <v>DLuzHeightCA2011</v>
      </c>
    </row>
    <row r="113" spans="1:58" ht="18.75" x14ac:dyDescent="0.3">
      <c r="A113" t="s">
        <v>320</v>
      </c>
      <c r="B113" t="s">
        <v>321</v>
      </c>
      <c r="C113" s="24">
        <v>-2517566.3967300002</v>
      </c>
      <c r="D113" s="1">
        <v>-4415531.1859149998</v>
      </c>
      <c r="E113" s="1">
        <v>3841177.0802369998</v>
      </c>
      <c r="F113" s="1">
        <v>5.2861200000000001E-3</v>
      </c>
      <c r="G113" s="1">
        <v>7.4009599999999998E-3</v>
      </c>
      <c r="H113" s="1">
        <v>6.7463200000000001E-3</v>
      </c>
      <c r="I113" s="2">
        <v>37.2642539</v>
      </c>
      <c r="J113">
        <v>37</v>
      </c>
      <c r="K113">
        <v>15</v>
      </c>
      <c r="L113">
        <v>51.31403999999975</v>
      </c>
      <c r="M113" s="34">
        <v>119.69012884</v>
      </c>
      <c r="N113" s="53">
        <v>119</v>
      </c>
      <c r="O113">
        <v>41</v>
      </c>
      <c r="P113">
        <v>24.463823999999477</v>
      </c>
      <c r="Q113" s="1">
        <v>665.86509003000003</v>
      </c>
      <c r="R113" s="1">
        <v>3.87492E-3</v>
      </c>
      <c r="S113" s="1">
        <v>3.87492E-3</v>
      </c>
      <c r="T113" s="1">
        <v>9.9097600000000001E-3</v>
      </c>
      <c r="U113" s="4">
        <v>1.93</v>
      </c>
      <c r="V113" s="4">
        <v>1.93</v>
      </c>
      <c r="W113" s="4">
        <v>5.41</v>
      </c>
      <c r="X113" s="4">
        <v>-2.81</v>
      </c>
      <c r="Y113" s="4">
        <v>-21.95</v>
      </c>
      <c r="Z113" s="4">
        <v>-0.56999999999999995</v>
      </c>
      <c r="AA113" s="4">
        <v>0.11</v>
      </c>
      <c r="AB113" s="4">
        <v>0.11</v>
      </c>
      <c r="AC113" s="25">
        <v>0.28000000000000003</v>
      </c>
      <c r="AD113" s="17">
        <v>-2517565.3760000002</v>
      </c>
      <c r="AE113">
        <v>-4415532.46</v>
      </c>
      <c r="AF113">
        <v>3841177.2549999999</v>
      </c>
      <c r="AG113">
        <v>37.264251871699997</v>
      </c>
      <c r="AH113">
        <v>37</v>
      </c>
      <c r="AI113">
        <v>15</v>
      </c>
      <c r="AJ113">
        <v>51.306738119990314</v>
      </c>
      <c r="AK113" s="78">
        <v>119.6901117354</v>
      </c>
      <c r="AL113" s="43">
        <v>119</v>
      </c>
      <c r="AM113">
        <v>41</v>
      </c>
      <c r="AN113">
        <v>24.402247439982148</v>
      </c>
      <c r="AO113" s="3">
        <v>666.44899999999996</v>
      </c>
      <c r="AP113" s="4">
        <v>9.4499999999999993</v>
      </c>
      <c r="AQ113" s="4">
        <v>-8.01</v>
      </c>
      <c r="AR113" s="25">
        <v>-1.56</v>
      </c>
      <c r="AS113" s="3">
        <v>9.2957785698353487E-2</v>
      </c>
      <c r="AT113" s="3">
        <v>92.904241393835051</v>
      </c>
      <c r="AU113" s="3">
        <v>-3.1546681340537801</v>
      </c>
      <c r="AV113" s="5">
        <v>39121</v>
      </c>
      <c r="AW113" s="5">
        <v>45794</v>
      </c>
      <c r="AX113" s="6" t="s">
        <v>2112</v>
      </c>
      <c r="AY113" s="17">
        <v>-29.576000000000001</v>
      </c>
      <c r="AZ113" s="3">
        <v>5.9400000000000001E-2</v>
      </c>
      <c r="BA113" s="3">
        <v>696.02499999999998</v>
      </c>
      <c r="BB113" s="28">
        <v>0.06</v>
      </c>
      <c r="BC113" t="s">
        <v>40</v>
      </c>
      <c r="BD113" t="s">
        <v>40</v>
      </c>
      <c r="BE113" t="s">
        <v>320</v>
      </c>
      <c r="BF113" t="str">
        <f t="shared" si="1"/>
        <v>Don D. Coarsegold Maintenance Station</v>
      </c>
    </row>
    <row r="114" spans="1:58" ht="18.75" x14ac:dyDescent="0.3">
      <c r="A114" t="s">
        <v>322</v>
      </c>
      <c r="B114" t="s">
        <v>323</v>
      </c>
      <c r="C114" s="24">
        <v>-2484314.0720040002</v>
      </c>
      <c r="D114" s="1">
        <v>-4478506.2203860004</v>
      </c>
      <c r="E114" s="1">
        <v>3790794.4329420002</v>
      </c>
      <c r="F114" s="1">
        <v>8.2418000000000005E-3</v>
      </c>
      <c r="G114" s="1">
        <v>1.1599279999999998E-2</v>
      </c>
      <c r="H114" s="1">
        <v>1.001756E-2</v>
      </c>
      <c r="I114" s="2">
        <v>36.69249653</v>
      </c>
      <c r="J114">
        <v>36</v>
      </c>
      <c r="K114">
        <v>41</v>
      </c>
      <c r="L114">
        <v>32.987507999998797</v>
      </c>
      <c r="M114" s="34">
        <v>119.01797995</v>
      </c>
      <c r="N114" s="53">
        <v>119</v>
      </c>
      <c r="O114">
        <v>1</v>
      </c>
      <c r="P114">
        <v>4.7278199999902881</v>
      </c>
      <c r="Q114" s="1">
        <v>1187.8903362000001</v>
      </c>
      <c r="R114" s="1">
        <v>4.54916E-3</v>
      </c>
      <c r="S114" s="1">
        <v>6.19164E-3</v>
      </c>
      <c r="T114" s="1">
        <v>1.5613360000000001E-2</v>
      </c>
      <c r="U114" s="4">
        <v>1.97</v>
      </c>
      <c r="V114" s="4">
        <v>2.73</v>
      </c>
      <c r="W114" s="4">
        <v>6.82</v>
      </c>
      <c r="X114" s="4">
        <v>-0.92</v>
      </c>
      <c r="Y114" s="4">
        <v>-23.81</v>
      </c>
      <c r="Z114" s="4">
        <v>-1.06</v>
      </c>
      <c r="AA114" s="4">
        <v>0.16</v>
      </c>
      <c r="AB114" s="4">
        <v>0.22</v>
      </c>
      <c r="AC114" s="25">
        <v>0.55000000000000004</v>
      </c>
      <c r="AD114" s="17">
        <v>-2484313.0580000002</v>
      </c>
      <c r="AE114">
        <v>-4478507.5020000003</v>
      </c>
      <c r="AF114">
        <v>3790794.6140000001</v>
      </c>
      <c r="AG114">
        <v>36.692494451599998</v>
      </c>
      <c r="AH114">
        <v>36</v>
      </c>
      <c r="AI114">
        <v>41</v>
      </c>
      <c r="AJ114">
        <v>32.980025759993623</v>
      </c>
      <c r="AK114" s="78">
        <v>119.0179630679</v>
      </c>
      <c r="AL114" s="43">
        <v>119</v>
      </c>
      <c r="AM114">
        <v>1</v>
      </c>
      <c r="AN114">
        <v>4.6670444399944699</v>
      </c>
      <c r="AO114" s="3">
        <v>1188.5029999999999</v>
      </c>
      <c r="AP114" s="4">
        <v>11.1</v>
      </c>
      <c r="AQ114" s="4">
        <v>-9.93</v>
      </c>
      <c r="AR114" s="25">
        <v>-2.0299999999999998</v>
      </c>
      <c r="AS114" s="3">
        <v>0.11465203849799153</v>
      </c>
      <c r="AT114" s="3">
        <v>114.53121375097693</v>
      </c>
      <c r="AU114" s="3">
        <v>-5.2622311549401903</v>
      </c>
      <c r="AV114" s="5">
        <v>40448</v>
      </c>
      <c r="AW114" s="5">
        <v>45792</v>
      </c>
      <c r="AX114" s="6" t="s">
        <v>2112</v>
      </c>
      <c r="AY114" s="17">
        <v>-28.419</v>
      </c>
      <c r="AZ114" s="3">
        <v>5.9200000000000003E-2</v>
      </c>
      <c r="BA114" s="3">
        <v>1216.922</v>
      </c>
      <c r="BB114" s="28">
        <v>6.0999999999999999E-2</v>
      </c>
      <c r="BC114" t="s">
        <v>40</v>
      </c>
      <c r="BD114" t="s">
        <v>40</v>
      </c>
      <c r="BE114" t="s">
        <v>322</v>
      </c>
      <c r="BF114" t="str">
        <f t="shared" si="1"/>
        <v>Don O.--Pinehurst Maintenance Station</v>
      </c>
    </row>
    <row r="115" spans="1:58" ht="18.75" x14ac:dyDescent="0.3">
      <c r="A115" t="s">
        <v>324</v>
      </c>
      <c r="B115" t="s">
        <v>325</v>
      </c>
      <c r="C115" s="24">
        <v>-2459014.5081500001</v>
      </c>
      <c r="D115" s="1">
        <v>-4300040.7709710002</v>
      </c>
      <c r="E115" s="1">
        <v>4006672.2968080002</v>
      </c>
      <c r="F115" s="1">
        <v>6.49936E-3</v>
      </c>
      <c r="G115" s="1">
        <v>9.4844400000000002E-3</v>
      </c>
      <c r="H115" s="1">
        <v>8.8866399999999995E-3</v>
      </c>
      <c r="I115" s="2">
        <v>39.15619787</v>
      </c>
      <c r="J115">
        <v>39</v>
      </c>
      <c r="K115">
        <v>9</v>
      </c>
      <c r="L115">
        <v>22.31233199999906</v>
      </c>
      <c r="M115" s="34">
        <v>119.76344383</v>
      </c>
      <c r="N115" s="53">
        <v>119</v>
      </c>
      <c r="O115">
        <v>45</v>
      </c>
      <c r="P115">
        <v>48.397787999999764</v>
      </c>
      <c r="Q115" s="1">
        <v>1415.7831491100001</v>
      </c>
      <c r="R115" s="1">
        <v>3.43196E-3</v>
      </c>
      <c r="S115" s="1">
        <v>4.3668800000000001E-3</v>
      </c>
      <c r="T115" s="1">
        <v>1.3427960000000001E-2</v>
      </c>
      <c r="U115" s="4">
        <v>2.41</v>
      </c>
      <c r="V115" s="4">
        <v>3.45</v>
      </c>
      <c r="W115" s="4">
        <v>9.14</v>
      </c>
      <c r="X115" s="4">
        <v>-4.6399999999999997</v>
      </c>
      <c r="Y115" s="4">
        <v>-20.79</v>
      </c>
      <c r="Z115" s="4">
        <v>-0.15</v>
      </c>
      <c r="AA115" s="4">
        <v>0.11</v>
      </c>
      <c r="AB115" s="4">
        <v>0.14000000000000001</v>
      </c>
      <c r="AC115" s="25">
        <v>0.43</v>
      </c>
      <c r="AD115" s="17">
        <v>-2459013.4730000002</v>
      </c>
      <c r="AE115">
        <v>-4300042.0250000004</v>
      </c>
      <c r="AF115">
        <v>4006672.452</v>
      </c>
      <c r="AG115">
        <v>39.156195685500002</v>
      </c>
      <c r="AH115">
        <v>39</v>
      </c>
      <c r="AI115">
        <v>9</v>
      </c>
      <c r="AJ115">
        <v>22.304467800007046</v>
      </c>
      <c r="AK115" s="78">
        <v>119.76342622929999</v>
      </c>
      <c r="AL115" s="43">
        <v>119</v>
      </c>
      <c r="AM115">
        <v>45</v>
      </c>
      <c r="AN115">
        <v>48.334425479981746</v>
      </c>
      <c r="AO115" s="3">
        <v>1416.327</v>
      </c>
      <c r="AP115" s="4">
        <v>7.66</v>
      </c>
      <c r="AQ115" s="4">
        <v>-6.4</v>
      </c>
      <c r="AR115" s="25">
        <v>-1.18</v>
      </c>
      <c r="AS115" s="3" t="e">
        <v>#N/A</v>
      </c>
      <c r="AT115" s="3" t="e">
        <v>#N/A</v>
      </c>
      <c r="AU115" s="3" t="e">
        <v>#N/A</v>
      </c>
      <c r="AV115" s="5">
        <v>39850</v>
      </c>
      <c r="AW115" s="5">
        <v>45794</v>
      </c>
      <c r="AX115" s="6" t="s">
        <v>2112</v>
      </c>
      <c r="AY115" s="17">
        <v>-24.387</v>
      </c>
      <c r="AZ115" s="3">
        <v>5.8900000000000001E-2</v>
      </c>
      <c r="BA115" s="3">
        <v>1440.7139999999999</v>
      </c>
      <c r="BB115" s="28">
        <v>0.06</v>
      </c>
      <c r="BC115" t="s">
        <v>1390</v>
      </c>
      <c r="BD115" t="s">
        <v>40</v>
      </c>
      <c r="BE115" t="s">
        <v>324</v>
      </c>
      <c r="BF115" t="str">
        <f t="shared" si="1"/>
        <v>CARSON CITY COOP</v>
      </c>
    </row>
    <row r="116" spans="1:58" ht="18.75" x14ac:dyDescent="0.3">
      <c r="A116" t="s">
        <v>327</v>
      </c>
      <c r="B116" t="s">
        <v>328</v>
      </c>
      <c r="C116" s="24">
        <v>-2579575.316602</v>
      </c>
      <c r="D116" s="1">
        <v>-4475462.0789529998</v>
      </c>
      <c r="E116" s="1">
        <v>3728742.6125130001</v>
      </c>
      <c r="F116" s="1">
        <v>6.6052000000000003E-3</v>
      </c>
      <c r="G116" s="1">
        <v>1.0576159999999999E-2</v>
      </c>
      <c r="H116" s="1">
        <v>1.286152E-2</v>
      </c>
      <c r="I116" s="2">
        <v>36.005849259999998</v>
      </c>
      <c r="J116">
        <v>36</v>
      </c>
      <c r="K116">
        <v>0</v>
      </c>
      <c r="L116">
        <v>21.057335999992688</v>
      </c>
      <c r="M116" s="34">
        <v>119.95836976</v>
      </c>
      <c r="N116" s="53">
        <v>119</v>
      </c>
      <c r="O116">
        <v>57</v>
      </c>
      <c r="P116">
        <v>30.131135999987464</v>
      </c>
      <c r="Q116" s="1">
        <v>44.02533098</v>
      </c>
      <c r="R116" s="1">
        <v>1.368668E-2</v>
      </c>
      <c r="S116" s="1">
        <v>3.1105200000000003E-3</v>
      </c>
      <c r="T116" s="1">
        <v>1.1130839999999999E-2</v>
      </c>
      <c r="U116" s="4">
        <v>7.7</v>
      </c>
      <c r="V116" s="4">
        <v>2.2200000000000002</v>
      </c>
      <c r="W116" s="4">
        <v>6.9</v>
      </c>
      <c r="X116" s="4">
        <v>1.56</v>
      </c>
      <c r="Y116" s="4">
        <v>-23.6</v>
      </c>
      <c r="Z116" s="4">
        <v>-4.25</v>
      </c>
      <c r="AA116" s="4">
        <v>1.37</v>
      </c>
      <c r="AB116" s="4">
        <v>0.31</v>
      </c>
      <c r="AC116" s="25">
        <v>1.1100000000000001</v>
      </c>
      <c r="AD116" s="17">
        <v>-2579574.3050000002</v>
      </c>
      <c r="AE116">
        <v>-4475463.3650000002</v>
      </c>
      <c r="AF116">
        <v>3728742.7990000001</v>
      </c>
      <c r="AG116">
        <v>36.005847390600003</v>
      </c>
      <c r="AH116">
        <v>36</v>
      </c>
      <c r="AI116">
        <v>0</v>
      </c>
      <c r="AJ116">
        <v>21.050606160011398</v>
      </c>
      <c r="AK116" s="78">
        <v>119.95835292149999</v>
      </c>
      <c r="AL116" s="43">
        <v>119</v>
      </c>
      <c r="AM116">
        <v>57</v>
      </c>
      <c r="AN116">
        <v>30.070517399979053</v>
      </c>
      <c r="AO116" s="3">
        <v>44.627000000000002</v>
      </c>
      <c r="AP116" s="4">
        <v>13.9</v>
      </c>
      <c r="AQ116" s="4">
        <v>-10.02</v>
      </c>
      <c r="AR116" s="25">
        <v>-5.22</v>
      </c>
      <c r="AS116" s="3" t="e">
        <v>#N/A</v>
      </c>
      <c r="AT116" s="3" t="e">
        <v>#N/A</v>
      </c>
      <c r="AU116" s="3" t="e">
        <v>#N/A</v>
      </c>
      <c r="AV116" s="5">
        <v>43795</v>
      </c>
      <c r="AW116" s="5">
        <v>45794</v>
      </c>
      <c r="AX116" s="6" t="s">
        <v>2112</v>
      </c>
      <c r="AY116" s="17">
        <v>-34.332999999999998</v>
      </c>
      <c r="AZ116" s="3">
        <v>3.5000000000000003E-2</v>
      </c>
      <c r="BA116" s="3">
        <v>78.960000000000008</v>
      </c>
      <c r="BB116" s="28">
        <v>3.6999999999999998E-2</v>
      </c>
      <c r="BC116" t="s">
        <v>40</v>
      </c>
      <c r="BD116" t="s">
        <v>40</v>
      </c>
      <c r="BE116" t="s">
        <v>327</v>
      </c>
      <c r="BF116" t="str">
        <f t="shared" si="1"/>
        <v>Kettleman City Maintenance Station</v>
      </c>
    </row>
    <row r="117" spans="1:58" ht="18.75" x14ac:dyDescent="0.3">
      <c r="A117" t="s">
        <v>329</v>
      </c>
      <c r="B117" t="s">
        <v>330</v>
      </c>
      <c r="C117" s="24">
        <v>-2350842.1039069998</v>
      </c>
      <c r="D117" s="1">
        <v>-4655599.0562359998</v>
      </c>
      <c r="E117" s="1">
        <v>3660953.3457419998</v>
      </c>
      <c r="F117" s="1">
        <v>2.90472E-3</v>
      </c>
      <c r="G117" s="1">
        <v>4.4491999999999995E-3</v>
      </c>
      <c r="H117" s="1">
        <v>3.6652E-3</v>
      </c>
      <c r="I117" s="2">
        <v>35.24777984</v>
      </c>
      <c r="J117">
        <v>35</v>
      </c>
      <c r="K117">
        <v>14</v>
      </c>
      <c r="L117">
        <v>52.007423999999105</v>
      </c>
      <c r="M117" s="34">
        <v>116.79146704</v>
      </c>
      <c r="N117" s="53">
        <v>116</v>
      </c>
      <c r="O117">
        <v>47</v>
      </c>
      <c r="P117">
        <v>29.281344000002036</v>
      </c>
      <c r="Q117" s="1">
        <v>1044.1648516299999</v>
      </c>
      <c r="R117" s="1">
        <v>1.7933999999999999E-3</v>
      </c>
      <c r="S117" s="1">
        <v>2.13248E-3</v>
      </c>
      <c r="T117" s="1">
        <v>5.82316E-3</v>
      </c>
      <c r="U117" s="4">
        <v>1.41</v>
      </c>
      <c r="V117" s="4">
        <v>1.63</v>
      </c>
      <c r="W117" s="4">
        <v>4.63</v>
      </c>
      <c r="X117" s="4">
        <v>-3.61</v>
      </c>
      <c r="Y117" s="4">
        <v>-16.079999999999998</v>
      </c>
      <c r="Z117" s="4">
        <v>-1.4</v>
      </c>
      <c r="AA117" s="4">
        <v>0.11</v>
      </c>
      <c r="AB117" s="4">
        <v>0.13</v>
      </c>
      <c r="AC117" s="25">
        <v>0.36</v>
      </c>
      <c r="AD117" s="17">
        <v>-2350841.1060000001</v>
      </c>
      <c r="AE117">
        <v>-4655600.3619999997</v>
      </c>
      <c r="AF117">
        <v>3660953.5430000001</v>
      </c>
      <c r="AG117">
        <v>35.247777569999997</v>
      </c>
      <c r="AH117">
        <v>35</v>
      </c>
      <c r="AI117">
        <v>14</v>
      </c>
      <c r="AJ117">
        <v>51.999251999988019</v>
      </c>
      <c r="AK117" s="78">
        <v>116.79145078489999</v>
      </c>
      <c r="AL117" s="43">
        <v>116</v>
      </c>
      <c r="AM117">
        <v>47</v>
      </c>
      <c r="AN117">
        <v>29.222825639975554</v>
      </c>
      <c r="AO117" s="3">
        <v>1044.8630000000001</v>
      </c>
      <c r="AP117" s="4">
        <v>7.61</v>
      </c>
      <c r="AQ117" s="4">
        <v>-2.2999999999999998</v>
      </c>
      <c r="AR117" s="25">
        <v>-2.3199999999999998</v>
      </c>
      <c r="AS117" s="3" t="e">
        <v>#N/A</v>
      </c>
      <c r="AT117" s="3" t="e">
        <v>#N/A</v>
      </c>
      <c r="AU117" s="3" t="e">
        <v>#N/A</v>
      </c>
      <c r="AV117" s="5">
        <v>42661</v>
      </c>
      <c r="AW117" s="5">
        <v>45794</v>
      </c>
      <c r="AX117" s="6" t="s">
        <v>2112</v>
      </c>
      <c r="AY117" s="17">
        <v>-30.745999999999999</v>
      </c>
      <c r="AZ117" s="3">
        <v>4.99E-2</v>
      </c>
      <c r="BA117" s="3">
        <v>1075.6090000000002</v>
      </c>
      <c r="BB117" s="28">
        <v>0.05</v>
      </c>
      <c r="BC117" t="s">
        <v>40</v>
      </c>
      <c r="BD117" t="s">
        <v>40</v>
      </c>
      <c r="BE117" t="s">
        <v>329</v>
      </c>
      <c r="BF117" t="str">
        <f t="shared" si="1"/>
        <v>Goldstone Venus Station</v>
      </c>
    </row>
    <row r="118" spans="1:58" ht="18.75" x14ac:dyDescent="0.3">
      <c r="A118" t="s">
        <v>333</v>
      </c>
      <c r="B118" t="s">
        <v>334</v>
      </c>
      <c r="C118" s="24">
        <v>-2450648.4377179998</v>
      </c>
      <c r="D118" s="1">
        <v>-4758321.3577950001</v>
      </c>
      <c r="E118" s="1">
        <v>3457381.6190889999</v>
      </c>
      <c r="F118" s="1">
        <v>3.4182400000000003E-3</v>
      </c>
      <c r="G118" s="1">
        <v>4.8019999999999998E-3</v>
      </c>
      <c r="H118" s="1">
        <v>3.6318800000000001E-3</v>
      </c>
      <c r="I118" s="2">
        <v>33.036479909999997</v>
      </c>
      <c r="J118">
        <v>33</v>
      </c>
      <c r="K118">
        <v>2</v>
      </c>
      <c r="L118">
        <v>11.327675999989424</v>
      </c>
      <c r="M118" s="34">
        <v>117.24954225</v>
      </c>
      <c r="N118" s="53">
        <v>117</v>
      </c>
      <c r="O118">
        <v>14</v>
      </c>
      <c r="P118">
        <v>58.352100000016662</v>
      </c>
      <c r="Q118" s="1">
        <v>56.109946460000003</v>
      </c>
      <c r="R118" s="1">
        <v>1.7130399999999999E-3</v>
      </c>
      <c r="S118" s="1">
        <v>2.7537999999999998E-3</v>
      </c>
      <c r="T118" s="1">
        <v>6.11716E-3</v>
      </c>
      <c r="U118" s="4">
        <v>1.01</v>
      </c>
      <c r="V118" s="4">
        <v>1.53</v>
      </c>
      <c r="W118" s="4">
        <v>3.97</v>
      </c>
      <c r="X118" s="4">
        <v>17.829999999999998</v>
      </c>
      <c r="Y118" s="4">
        <v>-39.14</v>
      </c>
      <c r="Z118" s="4">
        <v>-1.07</v>
      </c>
      <c r="AA118" s="4">
        <v>0.04</v>
      </c>
      <c r="AB118" s="4">
        <v>7.0000000000000007E-2</v>
      </c>
      <c r="AC118" s="25">
        <v>0.15</v>
      </c>
      <c r="AD118" s="17">
        <v>-2450647.4559999998</v>
      </c>
      <c r="AE118">
        <v>-4758322.6859999998</v>
      </c>
      <c r="AF118">
        <v>3457381.8360000001</v>
      </c>
      <c r="AG118">
        <v>33.036477956100001</v>
      </c>
      <c r="AH118">
        <v>33</v>
      </c>
      <c r="AI118">
        <v>2</v>
      </c>
      <c r="AJ118">
        <v>11.320641960002149</v>
      </c>
      <c r="AK118" s="78">
        <v>117.2495263978</v>
      </c>
      <c r="AL118" s="43">
        <v>117</v>
      </c>
      <c r="AM118">
        <v>14</v>
      </c>
      <c r="AN118">
        <v>58.295032079988687</v>
      </c>
      <c r="AO118" s="3">
        <v>56.841999999999999</v>
      </c>
      <c r="AP118" s="4">
        <v>29.19</v>
      </c>
      <c r="AQ118" s="4">
        <v>-26.01</v>
      </c>
      <c r="AR118" s="25">
        <v>-1.95</v>
      </c>
      <c r="AS118" s="3">
        <v>0.29398875793982698</v>
      </c>
      <c r="AT118" s="3">
        <v>293.33365095848683</v>
      </c>
      <c r="AU118" s="3">
        <v>-19.615280150036899</v>
      </c>
      <c r="AV118" s="5">
        <v>38484</v>
      </c>
      <c r="AW118" s="5">
        <v>45794</v>
      </c>
      <c r="AX118" s="6" t="s">
        <v>2112</v>
      </c>
      <c r="AY118" s="17">
        <v>-34.558999999999997</v>
      </c>
      <c r="AZ118" s="3">
        <v>3.3700000000000001E-2</v>
      </c>
      <c r="BA118" s="3">
        <v>91.400999999999996</v>
      </c>
      <c r="BB118" s="28">
        <v>3.4000000000000002E-2</v>
      </c>
      <c r="BC118" t="s">
        <v>40</v>
      </c>
      <c r="BD118" t="s">
        <v>40</v>
      </c>
      <c r="BE118" t="s">
        <v>333</v>
      </c>
      <c r="BF118" t="str">
        <f t="shared" si="1"/>
        <v>Dana Seguin Memorial Encinitas</v>
      </c>
    </row>
    <row r="119" spans="1:58" ht="18.75" x14ac:dyDescent="0.3">
      <c r="A119" t="s">
        <v>335</v>
      </c>
      <c r="B119" t="s">
        <v>336</v>
      </c>
      <c r="C119" s="24">
        <v>-2278360.2501969999</v>
      </c>
      <c r="D119" s="1">
        <v>-4797918.8418319998</v>
      </c>
      <c r="E119" s="1">
        <v>3519863.4884040002</v>
      </c>
      <c r="F119" s="1">
        <v>2.7106799999999996E-3</v>
      </c>
      <c r="G119" s="1">
        <v>4.7941599999999996E-3</v>
      </c>
      <c r="H119" s="1">
        <v>3.8514E-3</v>
      </c>
      <c r="I119" s="2">
        <v>33.709872390000001</v>
      </c>
      <c r="J119">
        <v>33</v>
      </c>
      <c r="K119">
        <v>42</v>
      </c>
      <c r="L119">
        <v>35.540604000003668</v>
      </c>
      <c r="M119" s="34">
        <v>115.40137285</v>
      </c>
      <c r="N119" s="53">
        <v>115</v>
      </c>
      <c r="O119">
        <v>24</v>
      </c>
      <c r="P119">
        <v>4.9422600000048078</v>
      </c>
      <c r="Q119" s="1">
        <v>255.02654086000001</v>
      </c>
      <c r="R119" s="1">
        <v>2.1559999999999999E-3</v>
      </c>
      <c r="S119" s="1">
        <v>1.6718799999999999E-3</v>
      </c>
      <c r="T119" s="1">
        <v>6.1406799999999999E-3</v>
      </c>
      <c r="U119" s="4">
        <v>1.42</v>
      </c>
      <c r="V119" s="4">
        <v>1.33</v>
      </c>
      <c r="W119" s="4">
        <v>4.76</v>
      </c>
      <c r="X119" s="4">
        <v>-9.0399999999999991</v>
      </c>
      <c r="Y119" s="4">
        <v>-16.66</v>
      </c>
      <c r="Z119" s="4">
        <v>1.02</v>
      </c>
      <c r="AA119" s="4">
        <v>0.56999999999999995</v>
      </c>
      <c r="AB119" s="4">
        <v>0.43</v>
      </c>
      <c r="AC119" s="25">
        <v>1.6</v>
      </c>
      <c r="AD119" s="17">
        <v>-2278359.267</v>
      </c>
      <c r="AE119">
        <v>-4797920.17</v>
      </c>
      <c r="AF119">
        <v>3519863.7009999999</v>
      </c>
      <c r="AG119">
        <v>33.709870090499997</v>
      </c>
      <c r="AH119">
        <v>33</v>
      </c>
      <c r="AI119">
        <v>42</v>
      </c>
      <c r="AJ119">
        <v>35.53232579999019</v>
      </c>
      <c r="AK119" s="78">
        <v>115.4013571245</v>
      </c>
      <c r="AL119" s="43">
        <v>115</v>
      </c>
      <c r="AM119">
        <v>24</v>
      </c>
      <c r="AN119">
        <v>4.8856481999825974</v>
      </c>
      <c r="AO119" s="3">
        <v>255.792</v>
      </c>
      <c r="AP119" s="4">
        <v>1.66</v>
      </c>
      <c r="AQ119" s="4">
        <v>-3.14</v>
      </c>
      <c r="AR119" s="25">
        <v>0.15</v>
      </c>
      <c r="AS119" s="3" t="e">
        <v>#N/A</v>
      </c>
      <c r="AT119" s="3" t="e">
        <v>#N/A</v>
      </c>
      <c r="AU119" s="3" t="e">
        <v>#N/A</v>
      </c>
      <c r="AV119" s="5">
        <v>44978</v>
      </c>
      <c r="AW119" s="5">
        <v>45794</v>
      </c>
      <c r="AX119" s="6" t="s">
        <v>2112</v>
      </c>
      <c r="AY119" s="17">
        <v>-32.677999999999997</v>
      </c>
      <c r="AZ119" s="3">
        <v>4.7500000000000001E-2</v>
      </c>
      <c r="BA119" s="3">
        <v>288.47000000000003</v>
      </c>
      <c r="BB119" s="28">
        <v>4.8000000000000001E-2</v>
      </c>
      <c r="BC119" t="s">
        <v>40</v>
      </c>
      <c r="BD119" t="s">
        <v>40</v>
      </c>
      <c r="BE119" t="s">
        <v>335</v>
      </c>
      <c r="BF119" t="str">
        <f t="shared" si="1"/>
        <v>Desert Center Interstate 10 &amp; HWY 177</v>
      </c>
    </row>
    <row r="120" spans="1:58" ht="18.75" x14ac:dyDescent="0.3">
      <c r="A120" t="s">
        <v>337</v>
      </c>
      <c r="B120" t="s">
        <v>338</v>
      </c>
      <c r="C120" s="24">
        <v>-2387389.8747479999</v>
      </c>
      <c r="D120" s="1">
        <v>-4744301.1684699999</v>
      </c>
      <c r="E120" s="1">
        <v>3522808.5922539998</v>
      </c>
      <c r="F120" s="1">
        <v>3.6710800000000002E-3</v>
      </c>
      <c r="G120" s="1">
        <v>5.6859599999999995E-3</v>
      </c>
      <c r="H120" s="1">
        <v>4.3649199999999996E-3</v>
      </c>
      <c r="I120" s="2">
        <v>33.733332519999998</v>
      </c>
      <c r="J120">
        <v>33</v>
      </c>
      <c r="K120">
        <v>43</v>
      </c>
      <c r="L120">
        <v>59.997071999991363</v>
      </c>
      <c r="M120" s="34">
        <v>116.71209491</v>
      </c>
      <c r="N120" s="53">
        <v>116</v>
      </c>
      <c r="O120">
        <v>42</v>
      </c>
      <c r="P120">
        <v>43.541676000016878</v>
      </c>
      <c r="Q120" s="1">
        <v>1660.8675141799999</v>
      </c>
      <c r="R120" s="1">
        <v>1.7933999999999999E-3</v>
      </c>
      <c r="S120" s="1">
        <v>2.66168E-3</v>
      </c>
      <c r="T120" s="1">
        <v>7.3872400000000006E-3</v>
      </c>
      <c r="U120" s="4">
        <v>1.39</v>
      </c>
      <c r="V120" s="4">
        <v>1.97</v>
      </c>
      <c r="W120" s="4">
        <v>5.6</v>
      </c>
      <c r="X120" s="4">
        <v>9.48</v>
      </c>
      <c r="Y120" s="4">
        <v>-29.16</v>
      </c>
      <c r="Z120" s="4">
        <v>-0.36</v>
      </c>
      <c r="AA120" s="4">
        <v>0.03</v>
      </c>
      <c r="AB120" s="4">
        <v>0.05</v>
      </c>
      <c r="AC120" s="25">
        <v>0.13</v>
      </c>
      <c r="AD120" s="17">
        <v>-2387388.889</v>
      </c>
      <c r="AE120">
        <v>-4744302.4910000004</v>
      </c>
      <c r="AF120">
        <v>3522808.804</v>
      </c>
      <c r="AG120">
        <v>33.733330410699999</v>
      </c>
      <c r="AH120">
        <v>33</v>
      </c>
      <c r="AI120">
        <v>43</v>
      </c>
      <c r="AJ120">
        <v>59.989478519996169</v>
      </c>
      <c r="AK120" s="78">
        <v>116.7120789952</v>
      </c>
      <c r="AL120" s="43">
        <v>116</v>
      </c>
      <c r="AM120">
        <v>42</v>
      </c>
      <c r="AN120">
        <v>43.484382720008625</v>
      </c>
      <c r="AO120" s="3">
        <v>1661.5989999999999</v>
      </c>
      <c r="AP120" s="4">
        <v>20.66</v>
      </c>
      <c r="AQ120" s="4">
        <v>-15.78</v>
      </c>
      <c r="AR120" s="25">
        <v>-1.24</v>
      </c>
      <c r="AS120" s="3">
        <v>0.2004891263081742</v>
      </c>
      <c r="AT120" s="3">
        <v>200.16389795977042</v>
      </c>
      <c r="AU120" s="3">
        <v>-11.4150757137371</v>
      </c>
      <c r="AV120" s="5">
        <v>36174</v>
      </c>
      <c r="AW120" s="5">
        <v>45794</v>
      </c>
      <c r="AX120" s="6" t="s">
        <v>2112</v>
      </c>
      <c r="AY120" s="17">
        <v>-31.036000000000001</v>
      </c>
      <c r="AZ120" s="3">
        <v>4.7500000000000001E-2</v>
      </c>
      <c r="BA120" s="3">
        <v>1692.635</v>
      </c>
      <c r="BB120" s="28">
        <v>4.8000000000000001E-2</v>
      </c>
      <c r="BC120" t="s">
        <v>40</v>
      </c>
      <c r="BD120" t="s">
        <v>40</v>
      </c>
      <c r="BE120" t="s">
        <v>337</v>
      </c>
      <c r="BF120" t="str">
        <f t="shared" si="1"/>
        <v>DSSC_SCGN_CS1998</v>
      </c>
    </row>
    <row r="121" spans="1:58" ht="18.75" x14ac:dyDescent="0.3">
      <c r="A121" t="s">
        <v>341</v>
      </c>
      <c r="B121" t="s">
        <v>342</v>
      </c>
      <c r="C121" s="24">
        <v>-2462121.8145849998</v>
      </c>
      <c r="D121" s="1">
        <v>-4657973.2175249998</v>
      </c>
      <c r="E121" s="1">
        <v>3585180.7378070001</v>
      </c>
      <c r="F121" s="1">
        <v>4.0571999999999995E-3</v>
      </c>
      <c r="G121" s="1">
        <v>5.9270400000000006E-3</v>
      </c>
      <c r="H121" s="1">
        <v>4.8274799999999994E-3</v>
      </c>
      <c r="I121" s="2">
        <v>34.41341413</v>
      </c>
      <c r="J121">
        <v>34</v>
      </c>
      <c r="K121">
        <v>24</v>
      </c>
      <c r="L121">
        <v>48.290867999998568</v>
      </c>
      <c r="M121" s="34">
        <v>117.86013388000001</v>
      </c>
      <c r="N121" s="53">
        <v>117</v>
      </c>
      <c r="O121">
        <v>51</v>
      </c>
      <c r="P121">
        <v>36.481968000023244</v>
      </c>
      <c r="Q121" s="1">
        <v>1430.85064984</v>
      </c>
      <c r="R121" s="1">
        <v>2.5382E-3</v>
      </c>
      <c r="S121" s="1">
        <v>3.0360399999999998E-3</v>
      </c>
      <c r="T121" s="1">
        <v>7.6969199999999995E-3</v>
      </c>
      <c r="U121" s="4">
        <v>2.08</v>
      </c>
      <c r="V121" s="4">
        <v>1.87</v>
      </c>
      <c r="W121" s="4">
        <v>5.5</v>
      </c>
      <c r="X121" s="4">
        <v>8.98</v>
      </c>
      <c r="Y121" s="4">
        <v>-31.6</v>
      </c>
      <c r="Z121" s="4">
        <v>0.38</v>
      </c>
      <c r="AA121" s="4">
        <v>0.05</v>
      </c>
      <c r="AB121" s="4">
        <v>0.06</v>
      </c>
      <c r="AC121" s="25">
        <v>0.15</v>
      </c>
      <c r="AD121" s="17">
        <v>-2462120.821</v>
      </c>
      <c r="AE121">
        <v>-4657974.5279999999</v>
      </c>
      <c r="AF121">
        <v>3585180.9419999998</v>
      </c>
      <c r="AG121">
        <v>34.413412111699998</v>
      </c>
      <c r="AH121">
        <v>34</v>
      </c>
      <c r="AI121">
        <v>24</v>
      </c>
      <c r="AJ121">
        <v>48.283602119992111</v>
      </c>
      <c r="AK121" s="78">
        <v>117.8601176642</v>
      </c>
      <c r="AL121" s="43">
        <v>117</v>
      </c>
      <c r="AM121">
        <v>51</v>
      </c>
      <c r="AN121">
        <v>36.423591120014862</v>
      </c>
      <c r="AO121" s="3">
        <v>1431.539</v>
      </c>
      <c r="AP121" s="4">
        <v>20.57</v>
      </c>
      <c r="AQ121" s="4">
        <v>-18.170000000000002</v>
      </c>
      <c r="AR121" s="25">
        <v>-0.53</v>
      </c>
      <c r="AS121" s="3">
        <v>0.21775504588700847</v>
      </c>
      <c r="AT121" s="3">
        <v>217.57757210300215</v>
      </c>
      <c r="AU121" s="3">
        <v>-8.7897734761824804</v>
      </c>
      <c r="AV121" s="5">
        <v>36377</v>
      </c>
      <c r="AW121" s="5">
        <v>45794</v>
      </c>
      <c r="AX121" s="6" t="s">
        <v>2112</v>
      </c>
      <c r="AY121" s="17">
        <v>-31.332000000000001</v>
      </c>
      <c r="AZ121" s="3">
        <v>4.3099999999999999E-2</v>
      </c>
      <c r="BA121" s="3">
        <v>1462.8710000000001</v>
      </c>
      <c r="BB121" s="28">
        <v>4.3999999999999997E-2</v>
      </c>
      <c r="BC121" t="s">
        <v>40</v>
      </c>
      <c r="BD121" t="s">
        <v>40</v>
      </c>
      <c r="BE121" t="s">
        <v>341</v>
      </c>
      <c r="BF121" t="str">
        <f t="shared" si="1"/>
        <v>Devil's Punchbowl Park</v>
      </c>
    </row>
    <row r="122" spans="1:58" ht="18.75" x14ac:dyDescent="0.3">
      <c r="A122" t="s">
        <v>345</v>
      </c>
      <c r="B122" t="s">
        <v>346</v>
      </c>
      <c r="C122" s="24">
        <v>-2497232.1239590002</v>
      </c>
      <c r="D122" s="1">
        <v>-4671509.1030759998</v>
      </c>
      <c r="E122" s="1">
        <v>3540778.1800179998</v>
      </c>
      <c r="F122" s="1">
        <v>6.3915600000000001E-3</v>
      </c>
      <c r="G122" s="1">
        <v>1.153264E-2</v>
      </c>
      <c r="H122" s="1">
        <v>9.0022799999999997E-3</v>
      </c>
      <c r="I122" s="2">
        <v>33.938316049999997</v>
      </c>
      <c r="J122">
        <v>33</v>
      </c>
      <c r="K122">
        <v>56</v>
      </c>
      <c r="L122">
        <v>17.937779999990653</v>
      </c>
      <c r="M122" s="34">
        <v>118.12746577</v>
      </c>
      <c r="N122" s="53">
        <v>118</v>
      </c>
      <c r="O122">
        <v>7</v>
      </c>
      <c r="P122">
        <v>38.87677200000212</v>
      </c>
      <c r="Q122" s="1">
        <v>10.800921629999999</v>
      </c>
      <c r="R122" s="1">
        <v>2.7420400000000003E-3</v>
      </c>
      <c r="S122" s="1">
        <v>1.9933199999999998E-3</v>
      </c>
      <c r="T122" s="1">
        <v>1.5599640000000001E-2</v>
      </c>
      <c r="U122" s="4">
        <v>1.58</v>
      </c>
      <c r="V122" s="4">
        <v>1.37</v>
      </c>
      <c r="W122" s="4">
        <v>8.7100000000000009</v>
      </c>
      <c r="X122" s="4">
        <v>15.3</v>
      </c>
      <c r="Y122" s="4">
        <v>-38.97</v>
      </c>
      <c r="Z122" s="4">
        <v>-0.51</v>
      </c>
      <c r="AA122" s="4">
        <v>0.11</v>
      </c>
      <c r="AB122" s="4">
        <v>0.08</v>
      </c>
      <c r="AC122" s="25">
        <v>0.63</v>
      </c>
      <c r="AD122" s="17">
        <v>-2497231.1329999999</v>
      </c>
      <c r="AE122">
        <v>-4671510.4179999996</v>
      </c>
      <c r="AF122">
        <v>3540778.3879999998</v>
      </c>
      <c r="AG122">
        <v>33.938314120299999</v>
      </c>
      <c r="AH122">
        <v>33</v>
      </c>
      <c r="AI122">
        <v>56</v>
      </c>
      <c r="AJ122">
        <v>17.930833079997797</v>
      </c>
      <c r="AK122" s="78">
        <v>118.127449615</v>
      </c>
      <c r="AL122" s="43">
        <v>118</v>
      </c>
      <c r="AM122">
        <v>7</v>
      </c>
      <c r="AN122">
        <v>38.818614000011848</v>
      </c>
      <c r="AO122" s="3">
        <v>11.492000000000001</v>
      </c>
      <c r="AP122" s="4">
        <v>26.98</v>
      </c>
      <c r="AQ122" s="4">
        <v>-25.7</v>
      </c>
      <c r="AR122" s="25">
        <v>-1.42</v>
      </c>
      <c r="AS122" s="3">
        <v>0.29324844455014043</v>
      </c>
      <c r="AT122" s="3">
        <v>293.1532603960971</v>
      </c>
      <c r="AU122" s="3">
        <v>-7.4710052294026603</v>
      </c>
      <c r="AV122" s="5">
        <v>41045</v>
      </c>
      <c r="AW122" s="5">
        <v>45794</v>
      </c>
      <c r="AX122" s="6" t="s">
        <v>2112</v>
      </c>
      <c r="AY122" s="17">
        <v>-35.578000000000003</v>
      </c>
      <c r="AZ122" s="3">
        <v>3.0200000000000001E-2</v>
      </c>
      <c r="BA122" s="3">
        <v>47.070000000000007</v>
      </c>
      <c r="BB122" s="28">
        <v>3.4000000000000002E-2</v>
      </c>
      <c r="BC122" t="s">
        <v>326</v>
      </c>
      <c r="BD122" t="s">
        <v>347</v>
      </c>
      <c r="BE122" t="s">
        <v>345</v>
      </c>
      <c r="BF122" t="str">
        <f t="shared" si="1"/>
        <v>Downey High 2</v>
      </c>
    </row>
    <row r="123" spans="1:58" ht="18.75" x14ac:dyDescent="0.3">
      <c r="A123" t="s">
        <v>350</v>
      </c>
      <c r="B123" t="s">
        <v>351</v>
      </c>
      <c r="C123" s="24">
        <v>-2694619.7411210001</v>
      </c>
      <c r="D123" s="1">
        <v>-4265134.5275980001</v>
      </c>
      <c r="E123" s="1">
        <v>3889233.7035130002</v>
      </c>
      <c r="F123" s="1">
        <v>4.8588399999999997E-3</v>
      </c>
      <c r="G123" s="1">
        <v>6.3229599999999999E-3</v>
      </c>
      <c r="H123" s="1">
        <v>5.8643199999999993E-3</v>
      </c>
      <c r="I123" s="2">
        <v>37.815009719999999</v>
      </c>
      <c r="J123">
        <v>37</v>
      </c>
      <c r="K123">
        <v>48</v>
      </c>
      <c r="L123">
        <v>54.034991999996578</v>
      </c>
      <c r="M123" s="34">
        <v>122.28381154</v>
      </c>
      <c r="N123" s="53">
        <v>122</v>
      </c>
      <c r="O123">
        <v>17</v>
      </c>
      <c r="P123">
        <v>1.7215440000074977</v>
      </c>
      <c r="Q123" s="1">
        <v>-15.82629536</v>
      </c>
      <c r="R123" s="1">
        <v>3.0752399999999999E-3</v>
      </c>
      <c r="S123" s="1">
        <v>3.5711200000000001E-3</v>
      </c>
      <c r="T123" s="1">
        <v>8.7043599999999995E-3</v>
      </c>
      <c r="U123" s="4">
        <v>1.46</v>
      </c>
      <c r="V123" s="4">
        <v>1.71</v>
      </c>
      <c r="W123" s="4">
        <v>4.51</v>
      </c>
      <c r="X123" s="4">
        <v>12.97</v>
      </c>
      <c r="Y123" s="4">
        <v>-31.06</v>
      </c>
      <c r="Z123" s="4">
        <v>-0.71</v>
      </c>
      <c r="AA123" s="4">
        <v>0.06</v>
      </c>
      <c r="AB123" s="4">
        <v>7.0000000000000007E-2</v>
      </c>
      <c r="AC123" s="25">
        <v>0.17</v>
      </c>
      <c r="AD123" s="17">
        <v>-2694618.71</v>
      </c>
      <c r="AE123">
        <v>-4265135.7860000003</v>
      </c>
      <c r="AF123">
        <v>3889233.8679999998</v>
      </c>
      <c r="AG123">
        <v>37.815008052000003</v>
      </c>
      <c r="AH123">
        <v>37</v>
      </c>
      <c r="AI123">
        <v>48</v>
      </c>
      <c r="AJ123">
        <v>54.028987200011329</v>
      </c>
      <c r="AK123" s="78">
        <v>122.2837940078</v>
      </c>
      <c r="AL123" s="43">
        <v>122</v>
      </c>
      <c r="AM123">
        <v>17</v>
      </c>
      <c r="AN123">
        <v>1.6584280799906992</v>
      </c>
      <c r="AO123" s="3">
        <v>-15.32</v>
      </c>
      <c r="AP123" s="4">
        <v>26.12</v>
      </c>
      <c r="AQ123" s="4">
        <v>-17.36</v>
      </c>
      <c r="AR123" s="25">
        <v>-1.75</v>
      </c>
      <c r="AS123" s="3">
        <v>0.25028140163859347</v>
      </c>
      <c r="AT123" s="3">
        <v>249.92377110403771</v>
      </c>
      <c r="AU123" s="3">
        <v>-13.3749256871216</v>
      </c>
      <c r="AV123" s="5">
        <v>36229</v>
      </c>
      <c r="AW123" s="5">
        <v>45794</v>
      </c>
      <c r="AX123" s="6" t="s">
        <v>2112</v>
      </c>
      <c r="AY123" s="17">
        <v>-32.380000000000003</v>
      </c>
      <c r="AZ123" s="3">
        <v>3.1800000000000002E-2</v>
      </c>
      <c r="BA123" s="3">
        <v>17.060000000000002</v>
      </c>
      <c r="BB123" s="28">
        <v>3.3000000000000002E-2</v>
      </c>
      <c r="BC123" t="s">
        <v>40</v>
      </c>
      <c r="BD123" t="s">
        <v>40</v>
      </c>
      <c r="BE123" t="s">
        <v>350</v>
      </c>
      <c r="BF123" t="str">
        <f t="shared" si="1"/>
        <v>East Bay MUD Headquarters</v>
      </c>
    </row>
    <row r="124" spans="1:58" ht="18.75" x14ac:dyDescent="0.3">
      <c r="A124" t="s">
        <v>354</v>
      </c>
      <c r="B124" t="s">
        <v>355</v>
      </c>
      <c r="C124" s="24">
        <v>-2447237.6425080001</v>
      </c>
      <c r="D124" s="1">
        <v>-4718841.0732589997</v>
      </c>
      <c r="E124" s="1">
        <v>3514426.2065030001</v>
      </c>
      <c r="F124" s="1">
        <v>3.1477599999999999E-3</v>
      </c>
      <c r="G124" s="1">
        <v>4.7098800000000005E-3</v>
      </c>
      <c r="H124" s="1">
        <v>3.7142E-3</v>
      </c>
      <c r="I124" s="2">
        <v>33.647686419999999</v>
      </c>
      <c r="J124">
        <v>33</v>
      </c>
      <c r="K124">
        <v>38</v>
      </c>
      <c r="L124">
        <v>51.671075999994969</v>
      </c>
      <c r="M124" s="34">
        <v>117.41170112</v>
      </c>
      <c r="N124" s="53">
        <v>117</v>
      </c>
      <c r="O124">
        <v>24</v>
      </c>
      <c r="P124">
        <v>42.124032000012903</v>
      </c>
      <c r="Q124" s="1">
        <v>801.39189263000003</v>
      </c>
      <c r="R124" s="1">
        <v>1.8776799999999998E-3</v>
      </c>
      <c r="S124" s="1">
        <v>2.3245599999999998E-3</v>
      </c>
      <c r="T124" s="1">
        <v>6.0799199999999999E-3</v>
      </c>
      <c r="U124" s="4">
        <v>1.2</v>
      </c>
      <c r="V124" s="4">
        <v>1.55</v>
      </c>
      <c r="W124" s="4">
        <v>4.59</v>
      </c>
      <c r="X124" s="4">
        <v>16.5</v>
      </c>
      <c r="Y124" s="4">
        <v>-36.65</v>
      </c>
      <c r="Z124" s="4">
        <v>-0.87</v>
      </c>
      <c r="AA124" s="4">
        <v>0.04</v>
      </c>
      <c r="AB124" s="4">
        <v>0.05</v>
      </c>
      <c r="AC124" s="25">
        <v>0.13</v>
      </c>
      <c r="AD124" s="17">
        <v>-2447236.656</v>
      </c>
      <c r="AE124">
        <v>-4718842.3940000003</v>
      </c>
      <c r="AF124">
        <v>3514426.4180000001</v>
      </c>
      <c r="AG124">
        <v>33.647684410399997</v>
      </c>
      <c r="AH124">
        <v>33</v>
      </c>
      <c r="AI124">
        <v>38</v>
      </c>
      <c r="AJ124">
        <v>51.663877439987687</v>
      </c>
      <c r="AK124" s="78">
        <v>117.41168512359999</v>
      </c>
      <c r="AL124" s="43">
        <v>117</v>
      </c>
      <c r="AM124">
        <v>24</v>
      </c>
      <c r="AN124">
        <v>42.066444959980345</v>
      </c>
      <c r="AO124" s="3">
        <v>802.10699999999997</v>
      </c>
      <c r="AP124" s="4">
        <v>27.93</v>
      </c>
      <c r="AQ124" s="4">
        <v>-23.37</v>
      </c>
      <c r="AR124" s="25">
        <v>-1.76</v>
      </c>
      <c r="AS124" s="3">
        <v>0.27524961400807146</v>
      </c>
      <c r="AT124" s="3">
        <v>274.73047683810353</v>
      </c>
      <c r="AU124" s="3">
        <v>-16.897191965180902</v>
      </c>
      <c r="AV124" s="5">
        <v>37118</v>
      </c>
      <c r="AW124" s="5">
        <v>45794</v>
      </c>
      <c r="AX124" s="6" t="s">
        <v>2112</v>
      </c>
      <c r="AY124" s="17">
        <v>-32.942999999999998</v>
      </c>
      <c r="AZ124" s="3">
        <v>4.58E-2</v>
      </c>
      <c r="BA124" s="3">
        <v>835.05</v>
      </c>
      <c r="BB124" s="28">
        <v>4.5999999999999999E-2</v>
      </c>
      <c r="BC124" t="s">
        <v>40</v>
      </c>
      <c r="BD124" t="s">
        <v>40</v>
      </c>
      <c r="BE124" t="s">
        <v>354</v>
      </c>
      <c r="BF124" t="str">
        <f t="shared" si="1"/>
        <v>ECFS_SCGN_CS2001</v>
      </c>
    </row>
    <row r="125" spans="1:58" ht="18.75" x14ac:dyDescent="0.3">
      <c r="A125" t="s">
        <v>356</v>
      </c>
      <c r="B125" t="s">
        <v>357</v>
      </c>
      <c r="C125" s="24">
        <v>-2524010.0210060002</v>
      </c>
      <c r="D125" s="1">
        <v>-4585389.9001230001</v>
      </c>
      <c r="E125" s="1">
        <v>3633193.2707730001</v>
      </c>
      <c r="F125" s="1">
        <v>3.4652799999999998E-3</v>
      </c>
      <c r="G125" s="1">
        <v>5.4958400000000001E-3</v>
      </c>
      <c r="H125" s="1">
        <v>4.6785199999999994E-3</v>
      </c>
      <c r="I125" s="2">
        <v>34.946195189999997</v>
      </c>
      <c r="J125">
        <v>34</v>
      </c>
      <c r="K125">
        <v>56</v>
      </c>
      <c r="L125">
        <v>46.302683999990677</v>
      </c>
      <c r="M125" s="34">
        <v>118.8304139</v>
      </c>
      <c r="N125" s="53">
        <v>118</v>
      </c>
      <c r="O125">
        <v>49</v>
      </c>
      <c r="P125">
        <v>49.490039999986948</v>
      </c>
      <c r="Q125" s="1">
        <v>379.84336608000001</v>
      </c>
      <c r="R125" s="1">
        <v>2.5303600000000002E-3</v>
      </c>
      <c r="S125" s="1">
        <v>2.02272E-3</v>
      </c>
      <c r="T125" s="1">
        <v>7.3225600000000005E-3</v>
      </c>
      <c r="U125" s="4">
        <v>1.83</v>
      </c>
      <c r="V125" s="4">
        <v>1.63</v>
      </c>
      <c r="W125" s="4">
        <v>5.48</v>
      </c>
      <c r="X125" s="4">
        <v>5.15</v>
      </c>
      <c r="Y125" s="4">
        <v>-28.21</v>
      </c>
      <c r="Z125" s="4">
        <v>1.21</v>
      </c>
      <c r="AA125" s="4">
        <v>0.05</v>
      </c>
      <c r="AB125" s="4">
        <v>0.04</v>
      </c>
      <c r="AC125" s="25">
        <v>0.15</v>
      </c>
      <c r="AD125" s="17">
        <v>-2524009.0210000002</v>
      </c>
      <c r="AE125">
        <v>-4585391.2010000004</v>
      </c>
      <c r="AF125">
        <v>3633193.469</v>
      </c>
      <c r="AG125">
        <v>34.946193256800001</v>
      </c>
      <c r="AH125">
        <v>34</v>
      </c>
      <c r="AI125">
        <v>56</v>
      </c>
      <c r="AJ125">
        <v>46.295724480003173</v>
      </c>
      <c r="AK125" s="78">
        <v>118.8303974395</v>
      </c>
      <c r="AL125" s="43">
        <v>118</v>
      </c>
      <c r="AM125">
        <v>49</v>
      </c>
      <c r="AN125">
        <v>49.430782200014391</v>
      </c>
      <c r="AO125" s="3">
        <v>380.49599999999998</v>
      </c>
      <c r="AP125" s="4">
        <v>17.09</v>
      </c>
      <c r="AQ125" s="4">
        <v>-14.76</v>
      </c>
      <c r="AR125" s="25">
        <v>0.27</v>
      </c>
      <c r="AS125" s="3">
        <v>0.18242371000458549</v>
      </c>
      <c r="AT125" s="3">
        <v>182.42111834517044</v>
      </c>
      <c r="AU125" s="3">
        <v>0.97241025150634997</v>
      </c>
      <c r="AV125" s="5">
        <v>36576</v>
      </c>
      <c r="AW125" s="5">
        <v>45794</v>
      </c>
      <c r="AX125" s="6" t="s">
        <v>2112</v>
      </c>
      <c r="AY125" s="17">
        <v>-32.04</v>
      </c>
      <c r="AZ125" s="3">
        <v>4.1799999999999997E-2</v>
      </c>
      <c r="BA125" s="3">
        <v>412.536</v>
      </c>
      <c r="BB125" s="28">
        <v>4.2000000000000003E-2</v>
      </c>
      <c r="BC125" t="s">
        <v>40</v>
      </c>
      <c r="BD125" t="s">
        <v>40</v>
      </c>
      <c r="BE125" t="s">
        <v>356</v>
      </c>
      <c r="BF125" t="str">
        <f t="shared" si="1"/>
        <v>EDPP_SCGN_CS1999</v>
      </c>
    </row>
    <row r="126" spans="1:58" ht="18.75" x14ac:dyDescent="0.3">
      <c r="A126" t="s">
        <v>358</v>
      </c>
      <c r="B126" t="s">
        <v>359</v>
      </c>
      <c r="C126" s="24">
        <v>-2507646.0457600001</v>
      </c>
      <c r="D126" s="1">
        <v>-4690729.0370570002</v>
      </c>
      <c r="E126" s="1">
        <v>3508051.855829</v>
      </c>
      <c r="F126" s="1">
        <v>6.2563200000000001E-3</v>
      </c>
      <c r="G126" s="1">
        <v>5.5879599999999995E-3</v>
      </c>
      <c r="H126" s="1">
        <v>4.0905199999999994E-3</v>
      </c>
      <c r="I126" s="2">
        <v>33.583500090000001</v>
      </c>
      <c r="J126">
        <v>33</v>
      </c>
      <c r="K126">
        <v>35</v>
      </c>
      <c r="L126">
        <v>0.60032400000409325</v>
      </c>
      <c r="M126" s="34">
        <v>118.12879185</v>
      </c>
      <c r="N126" s="53">
        <v>118</v>
      </c>
      <c r="O126">
        <v>7</v>
      </c>
      <c r="P126">
        <v>43.650659999996151</v>
      </c>
      <c r="Q126" s="1">
        <v>-2.9012463199999998</v>
      </c>
      <c r="R126" s="1">
        <v>2.79496E-3</v>
      </c>
      <c r="S126" s="1">
        <v>6.5052399999999998E-3</v>
      </c>
      <c r="T126" s="1">
        <v>6.0799199999999999E-3</v>
      </c>
      <c r="U126" s="4">
        <v>1.72</v>
      </c>
      <c r="V126" s="4">
        <v>3.69</v>
      </c>
      <c r="W126" s="4">
        <v>4.59</v>
      </c>
      <c r="X126" s="4">
        <v>18.98</v>
      </c>
      <c r="Y126" s="4">
        <v>-39.68</v>
      </c>
      <c r="Z126" s="4">
        <v>-2.83</v>
      </c>
      <c r="AA126" s="4">
        <v>0.12</v>
      </c>
      <c r="AB126" s="4">
        <v>0.28000000000000003</v>
      </c>
      <c r="AC126" s="25">
        <v>0.26</v>
      </c>
      <c r="AD126" s="17">
        <v>-2507645.0580000002</v>
      </c>
      <c r="AE126">
        <v>-4690730.3559999997</v>
      </c>
      <c r="AF126">
        <v>3508052.0669999998</v>
      </c>
      <c r="AG126">
        <v>33.583498199499999</v>
      </c>
      <c r="AH126">
        <v>33</v>
      </c>
      <c r="AI126">
        <v>35</v>
      </c>
      <c r="AJ126">
        <v>0.5935181999973338</v>
      </c>
      <c r="AK126" s="78">
        <v>118.1287757682</v>
      </c>
      <c r="AL126" s="43">
        <v>118</v>
      </c>
      <c r="AM126">
        <v>7</v>
      </c>
      <c r="AN126">
        <v>43.592765520002104</v>
      </c>
      <c r="AO126" s="3">
        <v>-2.2040000000000002</v>
      </c>
      <c r="AP126" s="4">
        <v>30.66</v>
      </c>
      <c r="AQ126" s="4">
        <v>-26.5</v>
      </c>
      <c r="AR126" s="25">
        <v>-3.73</v>
      </c>
      <c r="AS126" s="3">
        <v>0.30728574621510485</v>
      </c>
      <c r="AT126" s="3">
        <v>305.73989304978704</v>
      </c>
      <c r="AU126" s="3">
        <v>-30.7838886092104</v>
      </c>
      <c r="AV126" s="5">
        <v>41331</v>
      </c>
      <c r="AW126" s="5">
        <v>45794</v>
      </c>
      <c r="AX126" s="6" t="s">
        <v>2112</v>
      </c>
      <c r="AY126" s="17">
        <v>-35.764000000000003</v>
      </c>
      <c r="AZ126" s="3">
        <v>4.4299999999999999E-2</v>
      </c>
      <c r="BA126" s="3">
        <v>33.56</v>
      </c>
      <c r="BB126" s="28">
        <v>4.4999999999999998E-2</v>
      </c>
      <c r="BC126" t="s">
        <v>114</v>
      </c>
      <c r="BD126" t="s">
        <v>360</v>
      </c>
      <c r="BE126" t="s">
        <v>358</v>
      </c>
      <c r="BF126" t="str">
        <f t="shared" si="1"/>
        <v>LongBchBayCA2013</v>
      </c>
    </row>
    <row r="127" spans="1:58" ht="18.75" x14ac:dyDescent="0.3">
      <c r="A127" t="s">
        <v>361</v>
      </c>
      <c r="B127" t="s">
        <v>362</v>
      </c>
      <c r="C127" s="24">
        <v>-2501172.1787009998</v>
      </c>
      <c r="D127" s="1">
        <v>-4663016.9982949998</v>
      </c>
      <c r="E127" s="1">
        <v>3549214.767157</v>
      </c>
      <c r="F127" s="1">
        <v>4.9529200000000004E-3</v>
      </c>
      <c r="G127" s="1">
        <v>8.1046E-3</v>
      </c>
      <c r="H127" s="1">
        <v>6.4581999999999999E-3</v>
      </c>
      <c r="I127" s="2">
        <v>34.029735770000002</v>
      </c>
      <c r="J127">
        <v>34</v>
      </c>
      <c r="K127">
        <v>1</v>
      </c>
      <c r="L127">
        <v>47.048772000007375</v>
      </c>
      <c r="M127" s="34">
        <v>118.20843960000001</v>
      </c>
      <c r="N127" s="53">
        <v>118</v>
      </c>
      <c r="O127">
        <v>12</v>
      </c>
      <c r="P127">
        <v>30.382560000019794</v>
      </c>
      <c r="Q127" s="1">
        <v>61.129340890000002</v>
      </c>
      <c r="R127" s="1">
        <v>2.7675199999999999E-3</v>
      </c>
      <c r="S127" s="1">
        <v>2.8106399999999997E-3</v>
      </c>
      <c r="T127" s="1">
        <v>1.0785879999999999E-2</v>
      </c>
      <c r="U127" s="4">
        <v>1.37</v>
      </c>
      <c r="V127" s="4">
        <v>1.41</v>
      </c>
      <c r="W127" s="4">
        <v>6.13</v>
      </c>
      <c r="X127" s="4">
        <v>14.32</v>
      </c>
      <c r="Y127" s="4">
        <v>-38.19</v>
      </c>
      <c r="Z127" s="4">
        <v>-2.29</v>
      </c>
      <c r="AA127" s="4">
        <v>0.05</v>
      </c>
      <c r="AB127" s="4">
        <v>0.05</v>
      </c>
      <c r="AC127" s="25">
        <v>0.21</v>
      </c>
      <c r="AD127" s="17">
        <v>-2501171.1869999999</v>
      </c>
      <c r="AE127">
        <v>-4663018.3119999999</v>
      </c>
      <c r="AF127">
        <v>3549214.9739999999</v>
      </c>
      <c r="AG127">
        <v>34.029733842200002</v>
      </c>
      <c r="AH127">
        <v>34</v>
      </c>
      <c r="AI127">
        <v>1</v>
      </c>
      <c r="AJ127">
        <v>47.04183192000869</v>
      </c>
      <c r="AK127" s="78">
        <v>118.2084234153</v>
      </c>
      <c r="AL127" s="43">
        <v>118</v>
      </c>
      <c r="AM127">
        <v>12</v>
      </c>
      <c r="AN127">
        <v>30.324295080014281</v>
      </c>
      <c r="AO127" s="3">
        <v>61.816000000000003</v>
      </c>
      <c r="AP127" s="4">
        <v>26.03</v>
      </c>
      <c r="AQ127" s="4">
        <v>-24.9</v>
      </c>
      <c r="AR127" s="25">
        <v>-3.2</v>
      </c>
      <c r="AS127" s="3">
        <v>0.28145266026142601</v>
      </c>
      <c r="AT127" s="3">
        <v>279.71409835092237</v>
      </c>
      <c r="AU127" s="3">
        <v>-31.234967323977301</v>
      </c>
      <c r="AV127" s="5">
        <v>36318</v>
      </c>
      <c r="AW127" s="5">
        <v>45794</v>
      </c>
      <c r="AX127" s="6" t="s">
        <v>2112</v>
      </c>
      <c r="AY127" s="17">
        <v>-35.22</v>
      </c>
      <c r="AZ127" s="3">
        <v>0.03</v>
      </c>
      <c r="BA127" s="3">
        <v>97.036000000000001</v>
      </c>
      <c r="BB127" s="28">
        <v>3.2000000000000001E-2</v>
      </c>
      <c r="BC127" t="s">
        <v>40</v>
      </c>
      <c r="BD127" t="s">
        <v>40</v>
      </c>
      <c r="BE127" t="s">
        <v>361</v>
      </c>
      <c r="BF127" t="str">
        <f t="shared" si="1"/>
        <v>East L.A. Science Center</v>
      </c>
    </row>
    <row r="128" spans="1:58" ht="18.75" x14ac:dyDescent="0.3">
      <c r="A128" t="s">
        <v>363</v>
      </c>
      <c r="B128" t="s">
        <v>364</v>
      </c>
      <c r="C128" s="24">
        <v>-2448379.905247</v>
      </c>
      <c r="D128" s="1">
        <v>-4718156.9789340002</v>
      </c>
      <c r="E128" s="1">
        <v>3514566.1965339999</v>
      </c>
      <c r="F128" s="1">
        <v>3.5417199999999999E-3</v>
      </c>
      <c r="G128" s="1">
        <v>5.3958799999999996E-3</v>
      </c>
      <c r="H128" s="1">
        <v>4.2120399999999994E-3</v>
      </c>
      <c r="I128" s="2">
        <v>33.649142750000003</v>
      </c>
      <c r="J128">
        <v>33</v>
      </c>
      <c r="K128">
        <v>38</v>
      </c>
      <c r="L128">
        <v>56.913900000010358</v>
      </c>
      <c r="M128" s="34">
        <v>117.42602565999999</v>
      </c>
      <c r="N128" s="53">
        <v>117</v>
      </c>
      <c r="O128">
        <v>25</v>
      </c>
      <c r="P128">
        <v>33.692375999976321</v>
      </c>
      <c r="Q128" s="1">
        <v>811.32879248999996</v>
      </c>
      <c r="R128" s="1">
        <v>1.9599999999999999E-3</v>
      </c>
      <c r="S128" s="1">
        <v>2.5362399999999999E-3</v>
      </c>
      <c r="T128" s="1">
        <v>7.0089599999999998E-3</v>
      </c>
      <c r="U128" s="4">
        <v>1.17</v>
      </c>
      <c r="V128" s="4">
        <v>1.43</v>
      </c>
      <c r="W128" s="4">
        <v>4.26</v>
      </c>
      <c r="X128" s="4">
        <v>16.350000000000001</v>
      </c>
      <c r="Y128" s="4">
        <v>-36.9</v>
      </c>
      <c r="Z128" s="4">
        <v>-1.19</v>
      </c>
      <c r="AA128" s="4">
        <v>0.1</v>
      </c>
      <c r="AB128" s="4">
        <v>0.13</v>
      </c>
      <c r="AC128" s="25">
        <v>0.36</v>
      </c>
      <c r="AD128" s="17">
        <v>-2448378.9180000001</v>
      </c>
      <c r="AE128">
        <v>-4718158.3</v>
      </c>
      <c r="AF128">
        <v>3514566.4079999998</v>
      </c>
      <c r="AG128">
        <v>33.649140752299999</v>
      </c>
      <c r="AH128">
        <v>33</v>
      </c>
      <c r="AI128">
        <v>38</v>
      </c>
      <c r="AJ128">
        <v>56.906708279997247</v>
      </c>
      <c r="AK128" s="78">
        <v>117.4260096614</v>
      </c>
      <c r="AL128" s="43">
        <v>117</v>
      </c>
      <c r="AM128">
        <v>25</v>
      </c>
      <c r="AN128">
        <v>33.634781040007056</v>
      </c>
      <c r="AO128" s="3">
        <v>812.04399999999998</v>
      </c>
      <c r="AP128" s="4">
        <v>27.78</v>
      </c>
      <c r="AQ128" s="4">
        <v>-23.62</v>
      </c>
      <c r="AR128" s="25">
        <v>-2.08</v>
      </c>
      <c r="AS128" s="3">
        <v>0.27292029946941271</v>
      </c>
      <c r="AT128" s="3">
        <v>272.33831355139597</v>
      </c>
      <c r="AU128" s="3">
        <v>-17.813842145394101</v>
      </c>
      <c r="AV128" s="5">
        <v>42040</v>
      </c>
      <c r="AW128" s="5">
        <v>45794</v>
      </c>
      <c r="AX128" s="6" t="s">
        <v>2112</v>
      </c>
      <c r="AY128" s="17">
        <v>-32.962000000000003</v>
      </c>
      <c r="AZ128" s="3">
        <v>4.5999999999999999E-2</v>
      </c>
      <c r="BA128" s="3">
        <v>845.00599999999997</v>
      </c>
      <c r="BB128" s="28">
        <v>4.7E-2</v>
      </c>
      <c r="BC128" t="s">
        <v>40</v>
      </c>
      <c r="BD128" t="s">
        <v>40</v>
      </c>
      <c r="BE128" t="s">
        <v>363</v>
      </c>
      <c r="BF128" t="str">
        <f t="shared" si="1"/>
        <v>Elsinore 2 GPS</v>
      </c>
    </row>
    <row r="129" spans="1:58" ht="18.75" x14ac:dyDescent="0.3">
      <c r="A129" t="s">
        <v>365</v>
      </c>
      <c r="B129" t="s">
        <v>366</v>
      </c>
      <c r="C129" s="24">
        <v>-2499101.7544</v>
      </c>
      <c r="D129" s="1">
        <v>-4617034.1169170002</v>
      </c>
      <c r="E129" s="1">
        <v>3611360.7627699999</v>
      </c>
      <c r="F129" s="1">
        <v>4.0160400000000002E-3</v>
      </c>
      <c r="G129" s="1">
        <v>6.21516E-3</v>
      </c>
      <c r="H129" s="1">
        <v>7.7086799999999999E-3</v>
      </c>
      <c r="I129" s="2">
        <v>34.703118400000001</v>
      </c>
      <c r="J129">
        <v>34</v>
      </c>
      <c r="K129">
        <v>42</v>
      </c>
      <c r="L129">
        <v>11.226240000003713</v>
      </c>
      <c r="M129" s="34">
        <v>118.42573498</v>
      </c>
      <c r="N129" s="53">
        <v>118</v>
      </c>
      <c r="O129">
        <v>25</v>
      </c>
      <c r="P129">
        <v>32.645928000005142</v>
      </c>
      <c r="Q129" s="1">
        <v>916.49484131999998</v>
      </c>
      <c r="R129" s="1">
        <v>8.3652799999999992E-3</v>
      </c>
      <c r="S129" s="1">
        <v>2.6067999999999998E-3</v>
      </c>
      <c r="T129" s="1">
        <v>6.1151999999999995E-3</v>
      </c>
      <c r="U129" s="4">
        <v>4.63</v>
      </c>
      <c r="V129" s="4">
        <v>1.77</v>
      </c>
      <c r="W129" s="4">
        <v>4.9800000000000004</v>
      </c>
      <c r="X129" s="4">
        <v>8.6</v>
      </c>
      <c r="Y129" s="4">
        <v>-27.95</v>
      </c>
      <c r="Z129" s="4">
        <v>0.35</v>
      </c>
      <c r="AA129" s="4">
        <v>0.28999999999999998</v>
      </c>
      <c r="AB129" s="4">
        <v>0.09</v>
      </c>
      <c r="AC129" s="25">
        <v>0.21</v>
      </c>
      <c r="AD129" s="17">
        <v>-2499100.7570000002</v>
      </c>
      <c r="AE129">
        <v>-4617035.4220000003</v>
      </c>
      <c r="AF129">
        <v>3611360.9640000002</v>
      </c>
      <c r="AG129">
        <v>34.7031164331</v>
      </c>
      <c r="AH129">
        <v>34</v>
      </c>
      <c r="AI129">
        <v>42</v>
      </c>
      <c r="AJ129">
        <v>11.219159159999776</v>
      </c>
      <c r="AK129" s="78">
        <v>118.42571862600001</v>
      </c>
      <c r="AL129" s="43">
        <v>118</v>
      </c>
      <c r="AM129">
        <v>25</v>
      </c>
      <c r="AN129">
        <v>32.587053600019544</v>
      </c>
      <c r="AO129" s="3">
        <v>917.16300000000001</v>
      </c>
      <c r="AP129" s="4">
        <v>20.39</v>
      </c>
      <c r="AQ129" s="4">
        <v>-14.51</v>
      </c>
      <c r="AR129" s="25">
        <v>-0.57999999999999996</v>
      </c>
      <c r="AS129" s="3">
        <v>0.19562336229758176</v>
      </c>
      <c r="AT129" s="3">
        <v>195.62060855700338</v>
      </c>
      <c r="AU129" s="3">
        <v>1.0380307256585699</v>
      </c>
      <c r="AV129" s="5">
        <v>40283</v>
      </c>
      <c r="AW129" s="5">
        <v>45794</v>
      </c>
      <c r="AX129" s="6" t="s">
        <v>2112</v>
      </c>
      <c r="AY129" s="17">
        <v>-32.146000000000001</v>
      </c>
      <c r="AZ129" s="3">
        <v>4.6199999999999998E-2</v>
      </c>
      <c r="BA129" s="3">
        <v>949.30899999999997</v>
      </c>
      <c r="BB129" s="28">
        <v>4.7E-2</v>
      </c>
      <c r="BC129" t="s">
        <v>584</v>
      </c>
      <c r="BD129" t="s">
        <v>40</v>
      </c>
      <c r="BE129" t="s">
        <v>365</v>
      </c>
      <c r="BF129" t="str">
        <f t="shared" si="1"/>
        <v>Elizabeth Lake Tunnel North</v>
      </c>
    </row>
    <row r="130" spans="1:58" ht="18.75" x14ac:dyDescent="0.3">
      <c r="A130" t="s">
        <v>369</v>
      </c>
      <c r="B130" t="s">
        <v>370</v>
      </c>
      <c r="C130" s="24">
        <v>-2329244.4188069999</v>
      </c>
      <c r="D130" s="1">
        <v>-4813398.0508979997</v>
      </c>
      <c r="E130" s="1">
        <v>3464732.0201280001</v>
      </c>
      <c r="F130" s="1">
        <v>3.4887999999999998E-3</v>
      </c>
      <c r="G130" s="1">
        <v>5.3292399999999998E-3</v>
      </c>
      <c r="H130" s="1">
        <v>4.3590399999999998E-3</v>
      </c>
      <c r="I130" s="2">
        <v>33.11644605</v>
      </c>
      <c r="J130">
        <v>33</v>
      </c>
      <c r="K130">
        <v>6</v>
      </c>
      <c r="L130">
        <v>59.205780000001482</v>
      </c>
      <c r="M130" s="34">
        <v>115.82273624</v>
      </c>
      <c r="N130" s="53">
        <v>115</v>
      </c>
      <c r="O130">
        <v>49</v>
      </c>
      <c r="P130">
        <v>21.850463999991234</v>
      </c>
      <c r="Q130" s="1">
        <v>-92.40084186</v>
      </c>
      <c r="R130" s="1">
        <v>2.8909999999999999E-3</v>
      </c>
      <c r="S130" s="1">
        <v>2.6851999999999996E-3</v>
      </c>
      <c r="T130" s="1">
        <v>6.6346E-3</v>
      </c>
      <c r="U130" s="4">
        <v>1.68</v>
      </c>
      <c r="V130" s="4">
        <v>1.54</v>
      </c>
      <c r="W130" s="4">
        <v>4.53</v>
      </c>
      <c r="X130" s="4">
        <v>6.51</v>
      </c>
      <c r="Y130" s="4">
        <v>-28.49</v>
      </c>
      <c r="Z130" s="4">
        <v>0.26</v>
      </c>
      <c r="AA130" s="4">
        <v>0.14000000000000001</v>
      </c>
      <c r="AB130" s="4">
        <v>0.13</v>
      </c>
      <c r="AC130" s="25">
        <v>0.32</v>
      </c>
      <c r="AD130" s="17">
        <v>-2329243.44</v>
      </c>
      <c r="AE130">
        <v>-4813399.3839999996</v>
      </c>
      <c r="AF130">
        <v>3464732.2379999999</v>
      </c>
      <c r="AG130">
        <v>33.116443882799999</v>
      </c>
      <c r="AH130">
        <v>33</v>
      </c>
      <c r="AI130">
        <v>6</v>
      </c>
      <c r="AJ130">
        <v>59.197978079995437</v>
      </c>
      <c r="AK130" s="78">
        <v>115.82272057359999</v>
      </c>
      <c r="AL130" s="43">
        <v>115</v>
      </c>
      <c r="AM130">
        <v>49</v>
      </c>
      <c r="AN130">
        <v>21.794064959980233</v>
      </c>
      <c r="AO130" s="3">
        <v>-91.634</v>
      </c>
      <c r="AP130" s="4">
        <v>17.36</v>
      </c>
      <c r="AQ130" s="4">
        <v>-15.18</v>
      </c>
      <c r="AR130" s="25">
        <v>-0.6</v>
      </c>
      <c r="AS130" s="3">
        <v>0.17219378660488752</v>
      </c>
      <c r="AT130" s="3">
        <v>171.9622942792831</v>
      </c>
      <c r="AU130" s="3">
        <v>-8.9257686618577505</v>
      </c>
      <c r="AV130" s="5">
        <v>41821</v>
      </c>
      <c r="AW130" s="5">
        <v>45775</v>
      </c>
      <c r="AX130" s="6" t="s">
        <v>2112</v>
      </c>
      <c r="AY130" s="17">
        <v>-34.283999999999999</v>
      </c>
      <c r="AZ130" s="3">
        <v>4.6699999999999998E-2</v>
      </c>
      <c r="BA130" s="3">
        <v>-57.35</v>
      </c>
      <c r="BB130" s="28">
        <v>4.7E-2</v>
      </c>
      <c r="BC130" t="s">
        <v>40</v>
      </c>
      <c r="BD130" t="s">
        <v>40</v>
      </c>
      <c r="BE130" t="s">
        <v>369</v>
      </c>
      <c r="BF130" t="str">
        <f t="shared" si="1"/>
        <v>Elmore's Ranch GPS</v>
      </c>
    </row>
    <row r="131" spans="1:58" ht="18.75" x14ac:dyDescent="0.3">
      <c r="A131" t="s">
        <v>375</v>
      </c>
      <c r="B131" t="s">
        <v>376</v>
      </c>
      <c r="C131" s="24">
        <v>-2443387.0327349999</v>
      </c>
      <c r="D131" s="1">
        <v>-4688588.605556</v>
      </c>
      <c r="E131" s="1">
        <v>3556208.163867</v>
      </c>
      <c r="F131" s="1">
        <v>3.4045199999999999E-3</v>
      </c>
      <c r="G131" s="1">
        <v>5.5624799999999999E-3</v>
      </c>
      <c r="H131" s="1">
        <v>4.4570399999999998E-3</v>
      </c>
      <c r="I131" s="2">
        <v>34.104199999999999</v>
      </c>
      <c r="J131">
        <v>34</v>
      </c>
      <c r="K131">
        <v>6</v>
      </c>
      <c r="L131">
        <v>15.119999999995457</v>
      </c>
      <c r="M131" s="34">
        <v>117.52559133</v>
      </c>
      <c r="N131" s="53">
        <v>117</v>
      </c>
      <c r="O131">
        <v>31</v>
      </c>
      <c r="P131">
        <v>32.128787999990891</v>
      </c>
      <c r="Q131" s="1">
        <v>330.46456925000001</v>
      </c>
      <c r="R131" s="1">
        <v>2.0952399999999999E-3</v>
      </c>
      <c r="S131" s="1">
        <v>2.0932799999999999E-3</v>
      </c>
      <c r="T131" s="1">
        <v>7.3225600000000005E-3</v>
      </c>
      <c r="U131" s="4">
        <v>1.49</v>
      </c>
      <c r="V131" s="4">
        <v>1.67</v>
      </c>
      <c r="W131" s="4">
        <v>5.24</v>
      </c>
      <c r="X131" s="4">
        <v>11.94</v>
      </c>
      <c r="Y131" s="4">
        <v>-34.14</v>
      </c>
      <c r="Z131" s="4">
        <v>-0.14000000000000001</v>
      </c>
      <c r="AA131" s="4">
        <v>0.04</v>
      </c>
      <c r="AB131" s="4">
        <v>0.04</v>
      </c>
      <c r="AC131" s="25">
        <v>0.14000000000000001</v>
      </c>
      <c r="AD131" s="17">
        <v>-2443386.0419999999</v>
      </c>
      <c r="AE131">
        <v>-4688589.9210000001</v>
      </c>
      <c r="AF131">
        <v>3556208.3709999998</v>
      </c>
      <c r="AG131">
        <v>34.104197964900003</v>
      </c>
      <c r="AH131">
        <v>34</v>
      </c>
      <c r="AI131">
        <v>6</v>
      </c>
      <c r="AJ131">
        <v>15.112673640009575</v>
      </c>
      <c r="AK131" s="78">
        <v>117.52557522150001</v>
      </c>
      <c r="AL131" s="43">
        <v>117</v>
      </c>
      <c r="AM131">
        <v>31</v>
      </c>
      <c r="AN131">
        <v>32.070797400020865</v>
      </c>
      <c r="AO131" s="3">
        <v>331.16800000000001</v>
      </c>
      <c r="AP131" s="4">
        <v>23.41</v>
      </c>
      <c r="AQ131" s="4">
        <v>-20.75</v>
      </c>
      <c r="AR131" s="25">
        <v>-1.04</v>
      </c>
      <c r="AS131" s="3">
        <v>0.23721096076645598</v>
      </c>
      <c r="AT131" s="3">
        <v>237.07825066838529</v>
      </c>
      <c r="AU131" s="3">
        <v>-7.9336662406310596</v>
      </c>
      <c r="AV131" s="5">
        <v>36234</v>
      </c>
      <c r="AW131" s="5">
        <v>45794</v>
      </c>
      <c r="AX131" s="6" t="s">
        <v>2112</v>
      </c>
      <c r="AY131" s="17">
        <v>-32.93</v>
      </c>
      <c r="AZ131" s="3">
        <v>3.4700000000000002E-2</v>
      </c>
      <c r="BA131" s="3">
        <v>364.09800000000001</v>
      </c>
      <c r="BB131" s="28">
        <v>3.5000000000000003E-2</v>
      </c>
      <c r="BC131" t="s">
        <v>40</v>
      </c>
      <c r="BD131" t="s">
        <v>40</v>
      </c>
      <c r="BE131" t="s">
        <v>375</v>
      </c>
      <c r="BF131" t="str">
        <f t="shared" si="1"/>
        <v>EWPP_SCGN_CS1999</v>
      </c>
    </row>
    <row r="132" spans="1:58" ht="18.75" x14ac:dyDescent="0.3">
      <c r="A132" t="s">
        <v>379</v>
      </c>
      <c r="B132" t="s">
        <v>378</v>
      </c>
      <c r="C132" s="24">
        <v>-2752131.39536</v>
      </c>
      <c r="D132" s="1">
        <v>-4237792.634664</v>
      </c>
      <c r="E132" s="1">
        <v>3878898.1152220001</v>
      </c>
      <c r="F132" s="1">
        <v>2.2343999999999997E-3</v>
      </c>
      <c r="G132" s="1">
        <v>3.2555599999999998E-3</v>
      </c>
      <c r="H132" s="1">
        <v>3.0125199999999999E-3</v>
      </c>
      <c r="I132" s="2">
        <v>37.69726352</v>
      </c>
      <c r="J132">
        <v>37</v>
      </c>
      <c r="K132">
        <v>41</v>
      </c>
      <c r="L132">
        <v>50.148671999999692</v>
      </c>
      <c r="M132" s="34">
        <v>123.00072919999999</v>
      </c>
      <c r="N132" s="53">
        <v>123</v>
      </c>
      <c r="O132">
        <v>0</v>
      </c>
      <c r="P132">
        <v>2.6251199999819619</v>
      </c>
      <c r="Q132" s="1">
        <v>-20.81929667</v>
      </c>
      <c r="R132" s="1">
        <v>8.6827999999999992E-4</v>
      </c>
      <c r="S132" s="1">
        <v>9.4667999999999998E-4</v>
      </c>
      <c r="T132" s="1">
        <v>4.7980799999999997E-3</v>
      </c>
      <c r="U132" s="4">
        <v>0.66</v>
      </c>
      <c r="V132" s="4">
        <v>1.04</v>
      </c>
      <c r="W132" s="4">
        <v>3.93</v>
      </c>
      <c r="X132" s="4">
        <v>26.29</v>
      </c>
      <c r="Y132" s="4">
        <v>-40.98</v>
      </c>
      <c r="Z132" s="4">
        <v>-4.3899999999999997</v>
      </c>
      <c r="AA132" s="4">
        <v>0.39</v>
      </c>
      <c r="AB132" s="4">
        <v>0.44</v>
      </c>
      <c r="AC132" s="25">
        <v>2.5499999999999998</v>
      </c>
      <c r="AD132" s="17">
        <v>-2752130.3640000001</v>
      </c>
      <c r="AE132">
        <v>-4237793.892</v>
      </c>
      <c r="AF132">
        <v>3878898.2790000001</v>
      </c>
      <c r="AG132">
        <v>37.697261974200003</v>
      </c>
      <c r="AH132">
        <v>37</v>
      </c>
      <c r="AI132">
        <v>41</v>
      </c>
      <c r="AJ132">
        <v>50.143107120012473</v>
      </c>
      <c r="AK132" s="78">
        <v>123.00071162490001</v>
      </c>
      <c r="AL132" s="43">
        <v>123</v>
      </c>
      <c r="AM132">
        <v>0</v>
      </c>
      <c r="AN132">
        <v>2.5618496400227286</v>
      </c>
      <c r="AO132" s="3">
        <v>-20.329000000000001</v>
      </c>
      <c r="AP132" s="4">
        <v>39.68</v>
      </c>
      <c r="AQ132" s="4">
        <v>-27.42</v>
      </c>
      <c r="AR132" s="25">
        <v>-5.44</v>
      </c>
      <c r="AS132" s="3" t="e">
        <v>#N/A</v>
      </c>
      <c r="AT132" s="3" t="e">
        <v>#N/A</v>
      </c>
      <c r="AU132" s="3" t="e">
        <v>#N/A</v>
      </c>
      <c r="AV132" s="5">
        <v>45328</v>
      </c>
      <c r="AW132" s="5">
        <v>45794</v>
      </c>
      <c r="AX132" s="6" t="s">
        <v>2112</v>
      </c>
      <c r="AY132" s="17">
        <v>-33.932000000000002</v>
      </c>
      <c r="AZ132" s="3">
        <v>5.79E-2</v>
      </c>
      <c r="BA132" s="3">
        <v>13.603000000000002</v>
      </c>
      <c r="BB132" s="28">
        <v>5.8000000000000003E-2</v>
      </c>
      <c r="BC132" t="s">
        <v>40</v>
      </c>
      <c r="BD132" t="s">
        <v>40</v>
      </c>
      <c r="BE132" t="s">
        <v>379</v>
      </c>
      <c r="BF132" t="str">
        <f t="shared" si="1"/>
        <v>Farallon Islands</v>
      </c>
    </row>
    <row r="133" spans="1:58" ht="18.75" x14ac:dyDescent="0.3">
      <c r="A133" t="s">
        <v>380</v>
      </c>
      <c r="B133" t="s">
        <v>381</v>
      </c>
      <c r="C133" s="24">
        <v>-2624795.7764770002</v>
      </c>
      <c r="D133" s="1">
        <v>-4544559.6451479997</v>
      </c>
      <c r="E133" s="1">
        <v>3614079.9660990001</v>
      </c>
      <c r="F133" s="1">
        <v>3.24968E-3</v>
      </c>
      <c r="G133" s="1">
        <v>4.9313600000000001E-3</v>
      </c>
      <c r="H133" s="1">
        <v>4.1120799999999997E-3</v>
      </c>
      <c r="I133" s="2">
        <v>34.733012389999999</v>
      </c>
      <c r="J133">
        <v>34</v>
      </c>
      <c r="K133">
        <v>43</v>
      </c>
      <c r="L133">
        <v>58.844603999996252</v>
      </c>
      <c r="M133" s="34">
        <v>120.00938898</v>
      </c>
      <c r="N133" s="53">
        <v>120</v>
      </c>
      <c r="O133">
        <v>0</v>
      </c>
      <c r="P133">
        <v>33.800327999989577</v>
      </c>
      <c r="Q133" s="1">
        <v>904.08158169000001</v>
      </c>
      <c r="R133" s="1">
        <v>1.9168799999999997E-3</v>
      </c>
      <c r="S133" s="1">
        <v>1.9168799999999997E-3</v>
      </c>
      <c r="T133" s="1">
        <v>6.6659599999999994E-3</v>
      </c>
      <c r="U133" s="4">
        <v>1.51</v>
      </c>
      <c r="V133" s="4">
        <v>1.66</v>
      </c>
      <c r="W133" s="4">
        <v>5.32</v>
      </c>
      <c r="X133" s="4">
        <v>19.87</v>
      </c>
      <c r="Y133" s="4">
        <v>-41.65</v>
      </c>
      <c r="Z133" s="4">
        <v>0.49</v>
      </c>
      <c r="AA133" s="4">
        <v>0.04</v>
      </c>
      <c r="AB133" s="4">
        <v>0.04</v>
      </c>
      <c r="AC133" s="25">
        <v>0.14000000000000001</v>
      </c>
      <c r="AD133" s="17">
        <v>-2624794.7749999999</v>
      </c>
      <c r="AE133">
        <v>-4544560.9440000001</v>
      </c>
      <c r="AF133">
        <v>3614080.1639999999</v>
      </c>
      <c r="AG133">
        <v>34.733010653599997</v>
      </c>
      <c r="AH133">
        <v>34</v>
      </c>
      <c r="AI133">
        <v>43</v>
      </c>
      <c r="AJ133">
        <v>58.83835295999063</v>
      </c>
      <c r="AK133" s="78">
        <v>120.009372422</v>
      </c>
      <c r="AL133" s="43">
        <v>120</v>
      </c>
      <c r="AM133">
        <v>0</v>
      </c>
      <c r="AN133">
        <v>33.740719199994373</v>
      </c>
      <c r="AO133" s="3">
        <v>904.70699999999999</v>
      </c>
      <c r="AP133" s="4">
        <v>32.22</v>
      </c>
      <c r="AQ133" s="4">
        <v>-28.4</v>
      </c>
      <c r="AR133" s="25">
        <v>-0.46</v>
      </c>
      <c r="AS133" s="3">
        <v>0.32703479920921286</v>
      </c>
      <c r="AT133" s="3">
        <v>327.01363242762551</v>
      </c>
      <c r="AU133" s="3">
        <v>-3.7207803602784302</v>
      </c>
      <c r="AV133" s="5">
        <v>36798</v>
      </c>
      <c r="AW133" s="5">
        <v>45794</v>
      </c>
      <c r="AX133" s="6" t="s">
        <v>2112</v>
      </c>
      <c r="AY133" s="17">
        <v>-34.472000000000001</v>
      </c>
      <c r="AZ133" s="3">
        <v>5.6500000000000002E-2</v>
      </c>
      <c r="BA133" s="3">
        <v>939.17899999999997</v>
      </c>
      <c r="BB133" s="28">
        <v>5.7000000000000002E-2</v>
      </c>
      <c r="BC133" t="s">
        <v>40</v>
      </c>
      <c r="BD133" t="s">
        <v>40</v>
      </c>
      <c r="BE133" t="s">
        <v>380</v>
      </c>
      <c r="BF133" t="str">
        <f t="shared" si="1"/>
        <v>FGST_SCGN_CS2000</v>
      </c>
    </row>
    <row r="134" spans="1:58" ht="18.75" x14ac:dyDescent="0.3">
      <c r="A134" t="s">
        <v>385</v>
      </c>
      <c r="B134" t="s">
        <v>386</v>
      </c>
      <c r="C134" s="24">
        <v>-2395773.1277609998</v>
      </c>
      <c r="D134" s="1">
        <v>-4715008.0057690004</v>
      </c>
      <c r="E134" s="1">
        <v>3555934.9003249998</v>
      </c>
      <c r="F134" s="1">
        <v>4.0297600000000003E-3</v>
      </c>
      <c r="G134" s="1">
        <v>5.5173999999999996E-3</v>
      </c>
      <c r="H134" s="1">
        <v>4.7275199999999998E-3</v>
      </c>
      <c r="I134" s="2">
        <v>34.093547119999997</v>
      </c>
      <c r="J134">
        <v>34</v>
      </c>
      <c r="K134">
        <v>5</v>
      </c>
      <c r="L134">
        <v>36.769631999987951</v>
      </c>
      <c r="M134" s="34">
        <v>116.93587273</v>
      </c>
      <c r="N134" s="53">
        <v>116</v>
      </c>
      <c r="O134">
        <v>56</v>
      </c>
      <c r="P134">
        <v>9.1418279999993501</v>
      </c>
      <c r="Q134" s="1">
        <v>1588.6813748300001</v>
      </c>
      <c r="R134" s="1">
        <v>3.3653199999999998E-3</v>
      </c>
      <c r="S134" s="1">
        <v>3.3613999999999996E-3</v>
      </c>
      <c r="T134" s="1">
        <v>6.8129599999999998E-3</v>
      </c>
      <c r="U134" s="4">
        <v>2.4300000000000002</v>
      </c>
      <c r="V134" s="4">
        <v>2.34</v>
      </c>
      <c r="W134" s="4">
        <v>6.46</v>
      </c>
      <c r="X134" s="4">
        <v>6.04</v>
      </c>
      <c r="Y134" s="4">
        <v>-24.86</v>
      </c>
      <c r="Z134" s="4">
        <v>0.67</v>
      </c>
      <c r="AA134" s="4">
        <v>0.12</v>
      </c>
      <c r="AB134" s="4">
        <v>0.12</v>
      </c>
      <c r="AC134" s="25">
        <v>0.24</v>
      </c>
      <c r="AD134" s="17">
        <v>-2395772.1379999998</v>
      </c>
      <c r="AE134">
        <v>-4715009.324</v>
      </c>
      <c r="AF134">
        <v>3555935.108</v>
      </c>
      <c r="AG134">
        <v>34.093545001899997</v>
      </c>
      <c r="AH134">
        <v>34</v>
      </c>
      <c r="AI134">
        <v>5</v>
      </c>
      <c r="AJ134">
        <v>36.762006839990136</v>
      </c>
      <c r="AK134" s="78">
        <v>116.93585670820001</v>
      </c>
      <c r="AL134" s="43">
        <v>116</v>
      </c>
      <c r="AM134">
        <v>56</v>
      </c>
      <c r="AN134">
        <v>9.0841495200231748</v>
      </c>
      <c r="AO134" s="3">
        <v>1589.4</v>
      </c>
      <c r="AP134" s="4">
        <v>17.3</v>
      </c>
      <c r="AQ134" s="4">
        <v>-11.4</v>
      </c>
      <c r="AR134" s="25">
        <v>-0.22</v>
      </c>
      <c r="AS134" s="3">
        <v>0.159660483289114</v>
      </c>
      <c r="AT134" s="3">
        <v>159.64998724423768</v>
      </c>
      <c r="AU134" s="3">
        <v>1.8307301588792899</v>
      </c>
      <c r="AV134" s="5">
        <v>40450</v>
      </c>
      <c r="AW134" s="5">
        <v>45794</v>
      </c>
      <c r="AX134" s="6" t="s">
        <v>2112</v>
      </c>
      <c r="AY134" s="17">
        <v>-30.541</v>
      </c>
      <c r="AZ134" s="3">
        <v>4.5999999999999999E-2</v>
      </c>
      <c r="BA134" s="3">
        <v>1619.941</v>
      </c>
      <c r="BB134" s="28">
        <v>4.7E-2</v>
      </c>
      <c r="BC134" t="s">
        <v>40</v>
      </c>
      <c r="BD134" t="s">
        <v>40</v>
      </c>
      <c r="BE134" t="s">
        <v>385</v>
      </c>
      <c r="BF134" t="str">
        <f t="shared" si="1"/>
        <v>Forest Home</v>
      </c>
    </row>
    <row r="135" spans="1:58" ht="18.75" x14ac:dyDescent="0.3">
      <c r="A135" t="s">
        <v>387</v>
      </c>
      <c r="B135" t="s">
        <v>388</v>
      </c>
      <c r="C135" s="24">
        <v>-2666422.9182059998</v>
      </c>
      <c r="D135" s="1">
        <v>-4359267.9753369996</v>
      </c>
      <c r="E135" s="1">
        <v>3804030.98887</v>
      </c>
      <c r="F135" s="1">
        <v>3.08896E-3</v>
      </c>
      <c r="G135" s="1">
        <v>4.2924E-3</v>
      </c>
      <c r="H135" s="1">
        <v>3.81416E-3</v>
      </c>
      <c r="I135" s="2">
        <v>36.849081460000001</v>
      </c>
      <c r="J135">
        <v>36</v>
      </c>
      <c r="K135">
        <v>50</v>
      </c>
      <c r="L135">
        <v>56.693256000002634</v>
      </c>
      <c r="M135" s="34">
        <v>121.45277403</v>
      </c>
      <c r="N135" s="53">
        <v>121</v>
      </c>
      <c r="O135">
        <v>27</v>
      </c>
      <c r="P135">
        <v>9.986508000001777</v>
      </c>
      <c r="Q135" s="1">
        <v>44.907397889999999</v>
      </c>
      <c r="R135" s="1">
        <v>1.66796E-3</v>
      </c>
      <c r="S135" s="1">
        <v>2.0579999999999999E-3</v>
      </c>
      <c r="T135" s="1">
        <v>5.9584E-3</v>
      </c>
      <c r="U135" s="4">
        <v>1.18</v>
      </c>
      <c r="V135" s="4">
        <v>1.41</v>
      </c>
      <c r="W135" s="4">
        <v>4.41</v>
      </c>
      <c r="X135" s="4">
        <v>13.32</v>
      </c>
      <c r="Y135" s="4">
        <v>-32.450000000000003</v>
      </c>
      <c r="Z135" s="4">
        <v>0.91</v>
      </c>
      <c r="AA135" s="4">
        <v>0.49</v>
      </c>
      <c r="AB135" s="4">
        <v>0.61</v>
      </c>
      <c r="AC135" s="25">
        <v>1.76</v>
      </c>
      <c r="AD135" s="17">
        <v>-2666421.8969999999</v>
      </c>
      <c r="AE135">
        <v>-4359269.2470000004</v>
      </c>
      <c r="AF135">
        <v>3804031.1639999999</v>
      </c>
      <c r="AG135">
        <v>36.849079742999997</v>
      </c>
      <c r="AH135">
        <v>36</v>
      </c>
      <c r="AI135">
        <v>50</v>
      </c>
      <c r="AJ135">
        <v>56.68707479999</v>
      </c>
      <c r="AK135" s="78">
        <v>121.4527568229</v>
      </c>
      <c r="AL135" s="43">
        <v>121</v>
      </c>
      <c r="AM135">
        <v>27</v>
      </c>
      <c r="AN135">
        <v>9.9245624399986809</v>
      </c>
      <c r="AO135" s="3">
        <v>45.454000000000001</v>
      </c>
      <c r="AP135" s="4">
        <v>26.18</v>
      </c>
      <c r="AQ135" s="4">
        <v>-18.86</v>
      </c>
      <c r="AR135" s="25">
        <v>-0.1</v>
      </c>
      <c r="AS135" s="3" t="e">
        <v>#N/A</v>
      </c>
      <c r="AT135" s="3" t="e">
        <v>#N/A</v>
      </c>
      <c r="AU135" s="3" t="e">
        <v>#N/A</v>
      </c>
      <c r="AV135" s="5">
        <v>45038</v>
      </c>
      <c r="AW135" s="5">
        <v>45794</v>
      </c>
      <c r="AX135" s="6" t="s">
        <v>2112</v>
      </c>
      <c r="AY135" s="17">
        <v>-33.149000000000001</v>
      </c>
      <c r="AZ135" s="3">
        <v>0.04</v>
      </c>
      <c r="BA135" s="3">
        <v>78.603000000000009</v>
      </c>
      <c r="BB135" s="28">
        <v>0.04</v>
      </c>
      <c r="BC135" t="s">
        <v>40</v>
      </c>
      <c r="BD135" t="s">
        <v>40</v>
      </c>
      <c r="BE135" t="s">
        <v>387</v>
      </c>
      <c r="BF135" t="str">
        <f t="shared" si="1"/>
        <v>Flint Hills</v>
      </c>
    </row>
    <row r="136" spans="1:58" ht="18.75" x14ac:dyDescent="0.3">
      <c r="A136" t="s">
        <v>389</v>
      </c>
      <c r="B136" t="s">
        <v>390</v>
      </c>
      <c r="C136" s="24">
        <v>-2545460.4027530001</v>
      </c>
      <c r="D136" s="1">
        <v>-4612206.4928179998</v>
      </c>
      <c r="E136" s="1">
        <v>3584252.4107909999</v>
      </c>
      <c r="F136" s="1">
        <v>4.1787200000000004E-3</v>
      </c>
      <c r="G136" s="1">
        <v>6.1014799999999994E-3</v>
      </c>
      <c r="H136" s="1">
        <v>6.5875599999999992E-3</v>
      </c>
      <c r="I136" s="2">
        <v>34.409866520000001</v>
      </c>
      <c r="J136">
        <v>34</v>
      </c>
      <c r="K136">
        <v>24</v>
      </c>
      <c r="L136">
        <v>35.519472000004839</v>
      </c>
      <c r="M136" s="34">
        <v>118.89415015</v>
      </c>
      <c r="N136" s="53">
        <v>118</v>
      </c>
      <c r="O136">
        <v>53</v>
      </c>
      <c r="P136">
        <v>38.940540000005512</v>
      </c>
      <c r="Q136" s="1">
        <v>362.76025554</v>
      </c>
      <c r="R136" s="1">
        <v>6.4170399999999997E-3</v>
      </c>
      <c r="S136" s="1">
        <v>2.9654799999999999E-3</v>
      </c>
      <c r="T136" s="1">
        <v>6.9344799999999998E-3</v>
      </c>
      <c r="U136" s="4">
        <v>3.69</v>
      </c>
      <c r="V136" s="4">
        <v>1.99</v>
      </c>
      <c r="W136" s="4">
        <v>4.9000000000000004</v>
      </c>
      <c r="X136" s="4">
        <v>14.65</v>
      </c>
      <c r="Y136" s="4">
        <v>-37.799999999999997</v>
      </c>
      <c r="Z136" s="4">
        <v>-1.28</v>
      </c>
      <c r="AA136" s="4">
        <v>0.13</v>
      </c>
      <c r="AB136" s="4">
        <v>0.06</v>
      </c>
      <c r="AC136" s="25">
        <v>0.14000000000000001</v>
      </c>
      <c r="AD136" s="17">
        <v>-2545459.4070000001</v>
      </c>
      <c r="AE136">
        <v>-4612207.8</v>
      </c>
      <c r="AF136">
        <v>3584252.6140000001</v>
      </c>
      <c r="AG136">
        <v>34.409864652099998</v>
      </c>
      <c r="AH136">
        <v>34</v>
      </c>
      <c r="AI136">
        <v>24</v>
      </c>
      <c r="AJ136">
        <v>35.512747559992022</v>
      </c>
      <c r="AK136" s="78">
        <v>118.8941337973</v>
      </c>
      <c r="AL136" s="43">
        <v>118</v>
      </c>
      <c r="AM136">
        <v>53</v>
      </c>
      <c r="AN136">
        <v>38.881670280001117</v>
      </c>
      <c r="AO136" s="3">
        <v>363.42200000000003</v>
      </c>
      <c r="AP136" s="4">
        <v>26.61</v>
      </c>
      <c r="AQ136" s="4">
        <v>-24.5</v>
      </c>
      <c r="AR136" s="25">
        <v>-2.21</v>
      </c>
      <c r="AS136" s="3">
        <v>0.28055840780999547</v>
      </c>
      <c r="AT136" s="3">
        <v>280.05555626006367</v>
      </c>
      <c r="AU136" s="3">
        <v>-16.7900389477225</v>
      </c>
      <c r="AV136" s="5">
        <v>36462</v>
      </c>
      <c r="AW136" s="5">
        <v>45794</v>
      </c>
      <c r="AX136" s="6" t="s">
        <v>2112</v>
      </c>
      <c r="AY136" s="17">
        <v>-34.578000000000003</v>
      </c>
      <c r="AZ136" s="3">
        <v>3.0700000000000002E-2</v>
      </c>
      <c r="BA136" s="3">
        <v>398</v>
      </c>
      <c r="BB136" s="28">
        <v>3.1E-2</v>
      </c>
      <c r="BC136" t="s">
        <v>40</v>
      </c>
      <c r="BD136" t="s">
        <v>40</v>
      </c>
      <c r="BE136" t="s">
        <v>389</v>
      </c>
      <c r="BF136" t="str">
        <f t="shared" si="1"/>
        <v>Fillmore Teleport</v>
      </c>
    </row>
    <row r="137" spans="1:58" ht="18.75" x14ac:dyDescent="0.3">
      <c r="A137" t="s">
        <v>391</v>
      </c>
      <c r="B137" t="s">
        <v>392</v>
      </c>
      <c r="C137" s="24">
        <v>-2546367.601363</v>
      </c>
      <c r="D137" s="1">
        <v>-4615775.6384239998</v>
      </c>
      <c r="E137" s="1">
        <v>3579495.258568</v>
      </c>
      <c r="F137" s="1">
        <v>3.5907199999999999E-3</v>
      </c>
      <c r="G137" s="1">
        <v>5.4429199999999995E-3</v>
      </c>
      <c r="H137" s="1">
        <v>4.6432399999999999E-3</v>
      </c>
      <c r="I137" s="2">
        <v>34.35633885</v>
      </c>
      <c r="J137">
        <v>34</v>
      </c>
      <c r="K137">
        <v>21</v>
      </c>
      <c r="L137">
        <v>22.819860000000745</v>
      </c>
      <c r="M137" s="34">
        <v>118.88403863000001</v>
      </c>
      <c r="N137" s="53">
        <v>118</v>
      </c>
      <c r="O137">
        <v>53</v>
      </c>
      <c r="P137">
        <v>2.539068000022553</v>
      </c>
      <c r="Q137" s="1">
        <v>616.98017045999995</v>
      </c>
      <c r="R137" s="1">
        <v>2.8380800000000002E-3</v>
      </c>
      <c r="S137" s="1">
        <v>2.3617999999999998E-3</v>
      </c>
      <c r="T137" s="1">
        <v>7.1030399999999997E-3</v>
      </c>
      <c r="U137" s="4">
        <v>1.74</v>
      </c>
      <c r="V137" s="4">
        <v>1.72</v>
      </c>
      <c r="W137" s="4">
        <v>5.0199999999999996</v>
      </c>
      <c r="X137" s="4">
        <v>17.79</v>
      </c>
      <c r="Y137" s="4">
        <v>-39.04</v>
      </c>
      <c r="Z137" s="4">
        <v>-0.74</v>
      </c>
      <c r="AA137" s="4">
        <v>0.06</v>
      </c>
      <c r="AB137" s="4">
        <v>0.05</v>
      </c>
      <c r="AC137" s="25">
        <v>0.15</v>
      </c>
      <c r="AD137" s="17">
        <v>-2546366.6060000001</v>
      </c>
      <c r="AE137">
        <v>-4615776.9460000005</v>
      </c>
      <c r="AF137">
        <v>3579495.4619999998</v>
      </c>
      <c r="AG137">
        <v>34.356336986599999</v>
      </c>
      <c r="AH137">
        <v>34</v>
      </c>
      <c r="AI137">
        <v>21</v>
      </c>
      <c r="AJ137">
        <v>22.813151759995662</v>
      </c>
      <c r="AK137" s="78">
        <v>118.8840222908</v>
      </c>
      <c r="AL137" s="43">
        <v>118</v>
      </c>
      <c r="AM137">
        <v>53</v>
      </c>
      <c r="AN137">
        <v>2.480246880015784</v>
      </c>
      <c r="AO137" s="3">
        <v>617.64300000000003</v>
      </c>
      <c r="AP137" s="4">
        <v>29.74</v>
      </c>
      <c r="AQ137" s="4">
        <v>-25.75</v>
      </c>
      <c r="AR137" s="25">
        <v>-1.67</v>
      </c>
      <c r="AS137" s="3">
        <v>0.29956172963399724</v>
      </c>
      <c r="AT137" s="3">
        <v>299.11505764573286</v>
      </c>
      <c r="AU137" s="3">
        <v>-16.3527456284816</v>
      </c>
      <c r="AV137" s="5">
        <v>36860</v>
      </c>
      <c r="AW137" s="5">
        <v>45794</v>
      </c>
      <c r="AX137" s="6" t="s">
        <v>2112</v>
      </c>
      <c r="AY137" s="17">
        <v>-34.866</v>
      </c>
      <c r="AZ137" s="3">
        <v>2.9600000000000001E-2</v>
      </c>
      <c r="BA137" s="3">
        <v>652.50900000000001</v>
      </c>
      <c r="BB137" s="28">
        <v>0.03</v>
      </c>
      <c r="BC137" t="s">
        <v>40</v>
      </c>
      <c r="BD137" t="s">
        <v>40</v>
      </c>
      <c r="BE137" t="s">
        <v>391</v>
      </c>
      <c r="BF137" t="str">
        <f t="shared" si="1"/>
        <v>FMVT_SCGN_CS2000</v>
      </c>
    </row>
    <row r="138" spans="1:58" ht="18.75" x14ac:dyDescent="0.3">
      <c r="A138" t="s">
        <v>394</v>
      </c>
      <c r="B138" t="s">
        <v>395</v>
      </c>
      <c r="C138" s="24">
        <v>-2483152.9828050002</v>
      </c>
      <c r="D138" s="1">
        <v>-4623210.1332289996</v>
      </c>
      <c r="E138" s="1">
        <v>3614039.3718590001</v>
      </c>
      <c r="F138" s="1">
        <v>4.1375600000000002E-3</v>
      </c>
      <c r="G138" s="1">
        <v>6.3895999999999996E-3</v>
      </c>
      <c r="H138" s="1">
        <v>5.3174800000000003E-3</v>
      </c>
      <c r="I138" s="2">
        <v>34.733912629999999</v>
      </c>
      <c r="J138">
        <v>34</v>
      </c>
      <c r="K138">
        <v>44</v>
      </c>
      <c r="L138">
        <v>2.08546799999624</v>
      </c>
      <c r="M138" s="34">
        <v>118.24050341</v>
      </c>
      <c r="N138" s="53">
        <v>118</v>
      </c>
      <c r="O138">
        <v>14</v>
      </c>
      <c r="P138">
        <v>25.812276000008296</v>
      </c>
      <c r="Q138" s="1">
        <v>688.76561276999996</v>
      </c>
      <c r="R138" s="1">
        <v>2.7851600000000001E-3</v>
      </c>
      <c r="S138" s="1">
        <v>2.7400799999999998E-3</v>
      </c>
      <c r="T138" s="1">
        <v>8.4240799999999987E-3</v>
      </c>
      <c r="U138" s="4">
        <v>1.31</v>
      </c>
      <c r="V138" s="4">
        <v>1.23</v>
      </c>
      <c r="W138" s="4">
        <v>4.7300000000000004</v>
      </c>
      <c r="X138" s="4">
        <v>7.22</v>
      </c>
      <c r="Y138" s="4">
        <v>-25.68</v>
      </c>
      <c r="Z138" s="4">
        <v>-3.55</v>
      </c>
      <c r="AA138" s="4">
        <v>0.11</v>
      </c>
      <c r="AB138" s="4">
        <v>0.11</v>
      </c>
      <c r="AC138" s="25">
        <v>0.42</v>
      </c>
      <c r="AD138" s="17">
        <v>-2483151.986</v>
      </c>
      <c r="AE138">
        <v>-4623211.4390000002</v>
      </c>
      <c r="AF138">
        <v>3614039.5729999999</v>
      </c>
      <c r="AG138">
        <v>34.733910632099999</v>
      </c>
      <c r="AH138">
        <v>34</v>
      </c>
      <c r="AI138">
        <v>44</v>
      </c>
      <c r="AJ138">
        <v>2.0782755599958591</v>
      </c>
      <c r="AK138" s="78">
        <v>118.24048707270001</v>
      </c>
      <c r="AL138" s="43">
        <v>118</v>
      </c>
      <c r="AM138">
        <v>14</v>
      </c>
      <c r="AN138">
        <v>25.753461720021278</v>
      </c>
      <c r="AO138" s="3">
        <v>689.43799999999999</v>
      </c>
      <c r="AP138" s="4">
        <v>18.95</v>
      </c>
      <c r="AQ138" s="4">
        <v>-12.21</v>
      </c>
      <c r="AR138" s="25">
        <v>-4.4800000000000004</v>
      </c>
      <c r="AS138" s="3">
        <v>0.20394374173969257</v>
      </c>
      <c r="AT138" s="3">
        <v>196.65873790819987</v>
      </c>
      <c r="AU138" s="3">
        <v>-54.022132541708501</v>
      </c>
      <c r="AV138" s="5">
        <v>42095</v>
      </c>
      <c r="AW138" s="5">
        <v>45794</v>
      </c>
      <c r="AX138" s="6" t="s">
        <v>2112</v>
      </c>
      <c r="AY138" s="17">
        <v>-32.314999999999998</v>
      </c>
      <c r="AZ138" s="3">
        <v>3.9199999999999999E-2</v>
      </c>
      <c r="BA138" s="3">
        <v>721.75299999999993</v>
      </c>
      <c r="BB138" s="28">
        <v>0.04</v>
      </c>
      <c r="BC138" t="s">
        <v>40</v>
      </c>
      <c r="BD138" t="s">
        <v>40</v>
      </c>
      <c r="BE138" t="s">
        <v>394</v>
      </c>
      <c r="BF138" t="str">
        <f t="shared" si="1"/>
        <v>Fox Airport 2 GPS</v>
      </c>
    </row>
    <row r="139" spans="1:58" ht="18.75" x14ac:dyDescent="0.3">
      <c r="A139" t="s">
        <v>396</v>
      </c>
      <c r="B139" t="s">
        <v>397</v>
      </c>
      <c r="C139" s="24">
        <v>-2331923.7836819999</v>
      </c>
      <c r="D139" s="1">
        <v>-4823827.7230150001</v>
      </c>
      <c r="E139" s="1">
        <v>3448913.82393</v>
      </c>
      <c r="F139" s="1">
        <v>5.8055199999999998E-3</v>
      </c>
      <c r="G139" s="1">
        <v>9.6334000000000003E-3</v>
      </c>
      <c r="H139" s="1">
        <v>8.906240000000001E-3</v>
      </c>
      <c r="I139" s="2">
        <v>32.944989419999999</v>
      </c>
      <c r="J139">
        <v>32</v>
      </c>
      <c r="K139">
        <v>56</v>
      </c>
      <c r="L139">
        <v>41.961911999995891</v>
      </c>
      <c r="M139" s="34">
        <v>115.7999456</v>
      </c>
      <c r="N139" s="53">
        <v>115</v>
      </c>
      <c r="O139">
        <v>47</v>
      </c>
      <c r="P139">
        <v>59.804160000003321</v>
      </c>
      <c r="Q139" s="1">
        <v>134.99562786000001</v>
      </c>
      <c r="R139" s="1">
        <v>7.5166E-3</v>
      </c>
      <c r="S139" s="1">
        <v>3.9572399999999999E-3</v>
      </c>
      <c r="T139" s="1">
        <v>1.1562039999999999E-2</v>
      </c>
      <c r="U139" s="4">
        <v>3.09</v>
      </c>
      <c r="V139" s="4">
        <v>1.96</v>
      </c>
      <c r="W139" s="4">
        <v>6.05</v>
      </c>
      <c r="X139" s="4">
        <v>10.82</v>
      </c>
      <c r="Y139" s="4">
        <v>-32.159999999999997</v>
      </c>
      <c r="Z139" s="4">
        <v>2.02</v>
      </c>
      <c r="AA139" s="4">
        <v>0.21</v>
      </c>
      <c r="AB139" s="4">
        <v>0.11</v>
      </c>
      <c r="AC139" s="25">
        <v>0.32</v>
      </c>
      <c r="AD139" s="17">
        <v>-2331922.8059999999</v>
      </c>
      <c r="AE139">
        <v>-4823829.0580000002</v>
      </c>
      <c r="AF139">
        <v>3448914.0430000001</v>
      </c>
      <c r="AG139">
        <v>32.944987270799999</v>
      </c>
      <c r="AH139">
        <v>32</v>
      </c>
      <c r="AI139">
        <v>56</v>
      </c>
      <c r="AJ139">
        <v>41.954174879995207</v>
      </c>
      <c r="AK139" s="78">
        <v>115.7999299722</v>
      </c>
      <c r="AL139" s="43">
        <v>115</v>
      </c>
      <c r="AM139">
        <v>47</v>
      </c>
      <c r="AN139">
        <v>59.747899920016607</v>
      </c>
      <c r="AO139" s="3">
        <v>135.767</v>
      </c>
      <c r="AP139" s="4">
        <v>21.66</v>
      </c>
      <c r="AQ139" s="4">
        <v>-18.89</v>
      </c>
      <c r="AR139" s="25">
        <v>1.1599999999999999</v>
      </c>
      <c r="AS139" s="3">
        <v>0.21790431346956468</v>
      </c>
      <c r="AT139" s="3">
        <v>217.90350463271122</v>
      </c>
      <c r="AU139" s="3">
        <v>0.59385922704675798</v>
      </c>
      <c r="AV139" s="5">
        <v>39001</v>
      </c>
      <c r="AW139" s="5">
        <v>45794</v>
      </c>
      <c r="AX139" s="6" t="s">
        <v>2112</v>
      </c>
      <c r="AY139" s="17">
        <v>-34.259</v>
      </c>
      <c r="AZ139" s="3">
        <v>4.1700000000000001E-2</v>
      </c>
      <c r="BA139" s="3">
        <v>170.02600000000001</v>
      </c>
      <c r="BB139" s="28">
        <v>4.2999999999999997E-2</v>
      </c>
      <c r="BC139" t="s">
        <v>40</v>
      </c>
      <c r="BD139" t="s">
        <v>40</v>
      </c>
      <c r="BE139" t="s">
        <v>396</v>
      </c>
      <c r="BF139" t="str">
        <f t="shared" si="1"/>
        <v>Fort Scotty Hub</v>
      </c>
    </row>
    <row r="140" spans="1:58" ht="18.75" x14ac:dyDescent="0.3">
      <c r="A140" t="s">
        <v>398</v>
      </c>
      <c r="B140" t="s">
        <v>399</v>
      </c>
      <c r="C140" s="24">
        <v>-2489553.8953979998</v>
      </c>
      <c r="D140" s="1">
        <v>-4694868.7900440004</v>
      </c>
      <c r="E140" s="1">
        <v>3515327.7059980002</v>
      </c>
      <c r="F140" s="1">
        <v>4.1689199999999996E-3</v>
      </c>
      <c r="G140" s="1">
        <v>6.6071599999999999E-3</v>
      </c>
      <c r="H140" s="1">
        <v>7.0167999999999993E-3</v>
      </c>
      <c r="I140" s="2">
        <v>33.66232969</v>
      </c>
      <c r="J140">
        <v>33</v>
      </c>
      <c r="K140">
        <v>39</v>
      </c>
      <c r="L140">
        <v>44.386883999999895</v>
      </c>
      <c r="M140" s="34">
        <v>117.93572116</v>
      </c>
      <c r="N140" s="53">
        <v>117</v>
      </c>
      <c r="O140">
        <v>56</v>
      </c>
      <c r="P140">
        <v>8.5961759999997867</v>
      </c>
      <c r="Q140" s="1">
        <v>-11.56125834</v>
      </c>
      <c r="R140" s="1">
        <v>6.7424E-3</v>
      </c>
      <c r="S140" s="1">
        <v>2.6656000000000002E-3</v>
      </c>
      <c r="T140" s="1">
        <v>7.5950000000000002E-3</v>
      </c>
      <c r="U140" s="4">
        <v>4.0199999999999996</v>
      </c>
      <c r="V140" s="4">
        <v>1.6</v>
      </c>
      <c r="W140" s="4">
        <v>5.08</v>
      </c>
      <c r="X140" s="4">
        <v>19.09</v>
      </c>
      <c r="Y140" s="4">
        <v>-38.090000000000003</v>
      </c>
      <c r="Z140" s="4">
        <v>-0.92</v>
      </c>
      <c r="AA140" s="4">
        <v>0.13</v>
      </c>
      <c r="AB140" s="4">
        <v>0.05</v>
      </c>
      <c r="AC140" s="25">
        <v>0.14000000000000001</v>
      </c>
      <c r="AD140" s="17">
        <v>-2489552.9070000001</v>
      </c>
      <c r="AE140">
        <v>-4694870.1090000002</v>
      </c>
      <c r="AF140">
        <v>3515327.9169999999</v>
      </c>
      <c r="AG140">
        <v>33.662327763</v>
      </c>
      <c r="AH140">
        <v>33</v>
      </c>
      <c r="AI140">
        <v>39</v>
      </c>
      <c r="AJ140">
        <v>44.379946800001449</v>
      </c>
      <c r="AK140" s="78">
        <v>117.9357050876</v>
      </c>
      <c r="AL140" s="43">
        <v>117</v>
      </c>
      <c r="AM140">
        <v>56</v>
      </c>
      <c r="AN140">
        <v>8.5383153599957495</v>
      </c>
      <c r="AO140" s="3">
        <v>-10.86</v>
      </c>
      <c r="AP140" s="4">
        <v>30.7</v>
      </c>
      <c r="AQ140" s="4">
        <v>-24.87</v>
      </c>
      <c r="AR140" s="25">
        <v>-1.82</v>
      </c>
      <c r="AS140" s="3">
        <v>0.28797286332944971</v>
      </c>
      <c r="AT140" s="3">
        <v>287.86339456496199</v>
      </c>
      <c r="AU140" s="3">
        <v>-7.9395257752946202</v>
      </c>
      <c r="AV140" s="5">
        <v>36022</v>
      </c>
      <c r="AW140" s="5">
        <v>45794</v>
      </c>
      <c r="AX140" s="6" t="s">
        <v>2112</v>
      </c>
      <c r="AY140" s="17">
        <v>-35.286999999999999</v>
      </c>
      <c r="AZ140" s="3">
        <v>3.9E-2</v>
      </c>
      <c r="BA140" s="3">
        <v>24.427</v>
      </c>
      <c r="BB140" s="28">
        <v>0.04</v>
      </c>
      <c r="BC140" t="s">
        <v>40</v>
      </c>
      <c r="BD140" t="s">
        <v>40</v>
      </c>
      <c r="BE140" t="s">
        <v>398</v>
      </c>
      <c r="BF140" t="str">
        <f t="shared" ref="BF140:BF203" si="2">B140</f>
        <v>Fairview Park</v>
      </c>
    </row>
    <row r="141" spans="1:58" ht="18.75" x14ac:dyDescent="0.3">
      <c r="A141" t="s">
        <v>403</v>
      </c>
      <c r="B141" t="s">
        <v>404</v>
      </c>
      <c r="C141" s="24">
        <v>-2533877.801434</v>
      </c>
      <c r="D141" s="1">
        <v>-4591364.2401620001</v>
      </c>
      <c r="E141" s="1">
        <v>3620414.2568529998</v>
      </c>
      <c r="F141" s="1">
        <v>3.28692E-3</v>
      </c>
      <c r="G141" s="1">
        <v>5.0117199999999999E-3</v>
      </c>
      <c r="H141" s="1">
        <v>4.1846000000000001E-3</v>
      </c>
      <c r="I141" s="2">
        <v>34.800194580000003</v>
      </c>
      <c r="J141">
        <v>34</v>
      </c>
      <c r="K141">
        <v>48</v>
      </c>
      <c r="L141">
        <v>0.70048800001075051</v>
      </c>
      <c r="M141" s="34">
        <v>118.89338647</v>
      </c>
      <c r="N141" s="53">
        <v>118</v>
      </c>
      <c r="O141">
        <v>53</v>
      </c>
      <c r="P141">
        <v>36.191291999984969</v>
      </c>
      <c r="Q141" s="1">
        <v>1273.7266134900001</v>
      </c>
      <c r="R141" s="1">
        <v>2.13248E-3</v>
      </c>
      <c r="S141" s="1">
        <v>2.13248E-3</v>
      </c>
      <c r="T141" s="1">
        <v>6.65812E-3</v>
      </c>
      <c r="U141" s="4">
        <v>1.9</v>
      </c>
      <c r="V141" s="4">
        <v>1.85</v>
      </c>
      <c r="W141" s="4">
        <v>5.18</v>
      </c>
      <c r="X141" s="4">
        <v>8.2899999999999991</v>
      </c>
      <c r="Y141" s="4">
        <v>-32.03</v>
      </c>
      <c r="Z141" s="4">
        <v>0.69</v>
      </c>
      <c r="AA141" s="4">
        <v>0.04</v>
      </c>
      <c r="AB141" s="4">
        <v>0.04</v>
      </c>
      <c r="AC141" s="25">
        <v>0.12</v>
      </c>
      <c r="AD141" s="17">
        <v>-2533876.8020000001</v>
      </c>
      <c r="AE141">
        <v>-4591365.5429999996</v>
      </c>
      <c r="AF141">
        <v>3620414.4559999998</v>
      </c>
      <c r="AG141">
        <v>34.8001926727</v>
      </c>
      <c r="AH141">
        <v>34</v>
      </c>
      <c r="AI141">
        <v>48</v>
      </c>
      <c r="AJ141">
        <v>0.69362171999898692</v>
      </c>
      <c r="AK141" s="78">
        <v>118.8933700362</v>
      </c>
      <c r="AL141" s="43">
        <v>118</v>
      </c>
      <c r="AM141">
        <v>53</v>
      </c>
      <c r="AN141">
        <v>36.132130319988391</v>
      </c>
      <c r="AO141" s="3">
        <v>1274.3800000000001</v>
      </c>
      <c r="AP141" s="4">
        <v>20.25</v>
      </c>
      <c r="AQ141" s="4">
        <v>-18.62</v>
      </c>
      <c r="AR141" s="25">
        <v>-0.25</v>
      </c>
      <c r="AS141" s="3">
        <v>0.21250117664959806</v>
      </c>
      <c r="AT141" s="3">
        <v>212.46278626210483</v>
      </c>
      <c r="AU141" s="3">
        <v>-4.0391154653908998</v>
      </c>
      <c r="AV141" s="5">
        <v>36009</v>
      </c>
      <c r="AW141" s="5">
        <v>45794</v>
      </c>
      <c r="AX141" s="6" t="s">
        <v>2112</v>
      </c>
      <c r="AY141" s="17">
        <v>-31.420999999999999</v>
      </c>
      <c r="AZ141" s="3">
        <v>4.2099999999999999E-2</v>
      </c>
      <c r="BA141" s="3">
        <v>1305.8010000000002</v>
      </c>
      <c r="BB141" s="28">
        <v>4.2999999999999997E-2</v>
      </c>
      <c r="BC141" t="s">
        <v>40</v>
      </c>
      <c r="BD141" t="s">
        <v>40</v>
      </c>
      <c r="BE141" t="s">
        <v>403</v>
      </c>
      <c r="BF141" t="str">
        <f t="shared" si="2"/>
        <v>Frazier Mountain</v>
      </c>
    </row>
    <row r="142" spans="1:58" ht="18.75" x14ac:dyDescent="0.3">
      <c r="A142" t="s">
        <v>406</v>
      </c>
      <c r="B142" t="s">
        <v>407</v>
      </c>
      <c r="C142" s="24">
        <v>-2598643.888758</v>
      </c>
      <c r="D142" s="1">
        <v>-4525815.4009600002</v>
      </c>
      <c r="E142" s="1">
        <v>3655387.2387319999</v>
      </c>
      <c r="F142" s="1">
        <v>3.7788800000000001E-3</v>
      </c>
      <c r="G142" s="1">
        <v>5.4978000000000006E-3</v>
      </c>
      <c r="H142" s="1">
        <v>4.7118400000000001E-3</v>
      </c>
      <c r="I142" s="2">
        <v>35.189417130000002</v>
      </c>
      <c r="J142">
        <v>35</v>
      </c>
      <c r="K142">
        <v>11</v>
      </c>
      <c r="L142">
        <v>21.901668000008954</v>
      </c>
      <c r="M142" s="34">
        <v>119.86368735000001</v>
      </c>
      <c r="N142" s="53">
        <v>119</v>
      </c>
      <c r="O142">
        <v>51</v>
      </c>
      <c r="P142">
        <v>49.274460000023055</v>
      </c>
      <c r="Q142" s="1">
        <v>566.24676505000002</v>
      </c>
      <c r="R142" s="1">
        <v>2.5519200000000001E-3</v>
      </c>
      <c r="S142" s="1">
        <v>2.5382E-3</v>
      </c>
      <c r="T142" s="1">
        <v>7.3323599999999996E-3</v>
      </c>
      <c r="U142" s="4">
        <v>1.41</v>
      </c>
      <c r="V142" s="4">
        <v>1.45</v>
      </c>
      <c r="W142" s="4">
        <v>4.3099999999999996</v>
      </c>
      <c r="X142" s="4">
        <v>14.14</v>
      </c>
      <c r="Y142" s="4">
        <v>-35.36</v>
      </c>
      <c r="Z142" s="4">
        <v>0.46</v>
      </c>
      <c r="AA142" s="4">
        <v>0.05</v>
      </c>
      <c r="AB142" s="4">
        <v>0.05</v>
      </c>
      <c r="AC142" s="25">
        <v>0.15</v>
      </c>
      <c r="AD142" s="17">
        <v>-2598642.8840000001</v>
      </c>
      <c r="AE142">
        <v>-4525816.6960000005</v>
      </c>
      <c r="AF142">
        <v>3655387.4330000002</v>
      </c>
      <c r="AG142">
        <v>35.189415326400002</v>
      </c>
      <c r="AH142">
        <v>35</v>
      </c>
      <c r="AI142">
        <v>11</v>
      </c>
      <c r="AJ142">
        <v>21.895175040008894</v>
      </c>
      <c r="AK142" s="78">
        <v>119.8636707088</v>
      </c>
      <c r="AL142" s="43">
        <v>119</v>
      </c>
      <c r="AM142">
        <v>51</v>
      </c>
      <c r="AN142">
        <v>49.214551680003069</v>
      </c>
      <c r="AO142" s="3">
        <v>566.86699999999996</v>
      </c>
      <c r="AP142" s="4">
        <v>26.44</v>
      </c>
      <c r="AQ142" s="4">
        <v>-21.98</v>
      </c>
      <c r="AR142" s="25">
        <v>-0.5</v>
      </c>
      <c r="AS142" s="3">
        <v>0.26075208514753434</v>
      </c>
      <c r="AT142" s="3">
        <v>260.68194933333797</v>
      </c>
      <c r="AU142" s="3">
        <v>-6.0474202574786302</v>
      </c>
      <c r="AV142" s="5">
        <v>36679</v>
      </c>
      <c r="AW142" s="5">
        <v>45794</v>
      </c>
      <c r="AX142" s="6" t="s">
        <v>2112</v>
      </c>
      <c r="AY142" s="17">
        <v>-33.779000000000003</v>
      </c>
      <c r="AZ142" s="3">
        <v>4.7699999999999999E-2</v>
      </c>
      <c r="BA142" s="3">
        <v>600.64599999999996</v>
      </c>
      <c r="BB142" s="28">
        <v>4.8000000000000001E-2</v>
      </c>
      <c r="BC142" t="s">
        <v>40</v>
      </c>
      <c r="BD142" t="s">
        <v>40</v>
      </c>
      <c r="BE142" t="s">
        <v>406</v>
      </c>
      <c r="BF142" t="str">
        <f t="shared" si="2"/>
        <v>Goodwin Education Center</v>
      </c>
    </row>
    <row r="143" spans="1:58" ht="18.75" x14ac:dyDescent="0.3">
      <c r="A143" t="s">
        <v>408</v>
      </c>
      <c r="B143" t="s">
        <v>409</v>
      </c>
      <c r="C143" s="24">
        <v>-2430188.3089709999</v>
      </c>
      <c r="D143" s="1">
        <v>-4688729.0609619999</v>
      </c>
      <c r="E143" s="1">
        <v>3565527.2297169999</v>
      </c>
      <c r="F143" s="1">
        <v>9.2492400000000006E-3</v>
      </c>
      <c r="G143" s="1">
        <v>1.356516E-2</v>
      </c>
      <c r="H143" s="1">
        <v>1.0872119999999999E-2</v>
      </c>
      <c r="I143" s="2">
        <v>34.203890600000001</v>
      </c>
      <c r="J143">
        <v>34</v>
      </c>
      <c r="K143">
        <v>12</v>
      </c>
      <c r="L143">
        <v>14.006160000004115</v>
      </c>
      <c r="M143" s="34">
        <v>117.39790029</v>
      </c>
      <c r="N143" s="53">
        <v>117</v>
      </c>
      <c r="O143">
        <v>23</v>
      </c>
      <c r="P143">
        <v>52.441043999983776</v>
      </c>
      <c r="Q143" s="1">
        <v>628.59155242999998</v>
      </c>
      <c r="R143" s="1">
        <v>5.5389599999999999E-3</v>
      </c>
      <c r="S143" s="1">
        <v>7.0266E-3</v>
      </c>
      <c r="T143" s="1">
        <v>1.754004E-2</v>
      </c>
      <c r="U143" s="4">
        <v>2.25</v>
      </c>
      <c r="V143" s="4">
        <v>2.33</v>
      </c>
      <c r="W143" s="4">
        <v>6.28</v>
      </c>
      <c r="X143" s="4">
        <v>8.35</v>
      </c>
      <c r="Y143" s="4">
        <v>-29.63</v>
      </c>
      <c r="Z143" s="4">
        <v>0.08</v>
      </c>
      <c r="AA143" s="4">
        <v>0.11</v>
      </c>
      <c r="AB143" s="4">
        <v>0.14000000000000001</v>
      </c>
      <c r="AC143" s="25">
        <v>0.35</v>
      </c>
      <c r="AD143" s="17">
        <v>-2430187.318</v>
      </c>
      <c r="AE143">
        <v>-4688730.3760000002</v>
      </c>
      <c r="AF143">
        <v>3565527.4360000002</v>
      </c>
      <c r="AG143">
        <v>34.203888535600001</v>
      </c>
      <c r="AH143">
        <v>34</v>
      </c>
      <c r="AI143">
        <v>12</v>
      </c>
      <c r="AJ143">
        <v>13.998728160003111</v>
      </c>
      <c r="AK143" s="78">
        <v>117.39788417859999</v>
      </c>
      <c r="AL143" s="43">
        <v>117</v>
      </c>
      <c r="AM143">
        <v>23</v>
      </c>
      <c r="AN143">
        <v>52.383042959980912</v>
      </c>
      <c r="AO143" s="3">
        <v>629.29600000000005</v>
      </c>
      <c r="AP143" s="4">
        <v>19.78</v>
      </c>
      <c r="AQ143" s="4">
        <v>-16.2</v>
      </c>
      <c r="AR143" s="25">
        <v>-0.82</v>
      </c>
      <c r="AS143" s="3">
        <v>0.19885396641183375</v>
      </c>
      <c r="AT143" s="3">
        <v>198.84940262647416</v>
      </c>
      <c r="AU143" s="3">
        <v>-1.34724722823979</v>
      </c>
      <c r="AV143" s="5">
        <v>36341</v>
      </c>
      <c r="AW143" s="5">
        <v>45794</v>
      </c>
      <c r="AX143" s="6" t="s">
        <v>2112</v>
      </c>
      <c r="AY143" s="17">
        <v>-32.317999999999998</v>
      </c>
      <c r="AZ143" s="3">
        <v>4.2000000000000003E-2</v>
      </c>
      <c r="BA143" s="3">
        <v>661.61400000000003</v>
      </c>
      <c r="BB143" s="28">
        <v>4.5999999999999999E-2</v>
      </c>
      <c r="BC143" t="s">
        <v>40</v>
      </c>
      <c r="BD143" t="s">
        <v>40</v>
      </c>
      <c r="BE143" t="s">
        <v>408</v>
      </c>
      <c r="BF143" t="str">
        <f t="shared" si="2"/>
        <v>Glen Helen Regional Park</v>
      </c>
    </row>
    <row r="144" spans="1:58" ht="18.75" x14ac:dyDescent="0.3">
      <c r="A144" t="s">
        <v>410</v>
      </c>
      <c r="B144" t="s">
        <v>411</v>
      </c>
      <c r="C144" s="24">
        <v>-2299767.7214020002</v>
      </c>
      <c r="D144" s="1">
        <v>-4816937.863957</v>
      </c>
      <c r="E144" s="1">
        <v>3479453.3918309999</v>
      </c>
      <c r="F144" s="1">
        <v>4.1787200000000004E-3</v>
      </c>
      <c r="G144" s="1">
        <v>6.6639999999999998E-3</v>
      </c>
      <c r="H144" s="1">
        <v>5.2880799999999997E-3</v>
      </c>
      <c r="I144" s="2">
        <v>33.274810870000003</v>
      </c>
      <c r="J144">
        <v>33</v>
      </c>
      <c r="K144">
        <v>16</v>
      </c>
      <c r="L144">
        <v>29.319132000011336</v>
      </c>
      <c r="M144" s="34">
        <v>115.52137466000001</v>
      </c>
      <c r="N144" s="53">
        <v>115</v>
      </c>
      <c r="O144">
        <v>31</v>
      </c>
      <c r="P144">
        <v>16.948776000023145</v>
      </c>
      <c r="Q144" s="1">
        <v>-48.661476780000001</v>
      </c>
      <c r="R144" s="1">
        <v>3.0791599999999996E-3</v>
      </c>
      <c r="S144" s="1">
        <v>3.0830799999999998E-3</v>
      </c>
      <c r="T144" s="1">
        <v>8.4182000000000007E-3</v>
      </c>
      <c r="U144" s="4">
        <v>1.43</v>
      </c>
      <c r="V144" s="4">
        <v>1.62</v>
      </c>
      <c r="W144" s="4">
        <v>4.34</v>
      </c>
      <c r="X144" s="4">
        <v>-7.23</v>
      </c>
      <c r="Y144" s="4">
        <v>-17.8</v>
      </c>
      <c r="Z144" s="4">
        <v>-0.31</v>
      </c>
      <c r="AA144" s="4">
        <v>0.05</v>
      </c>
      <c r="AB144" s="4">
        <v>0.05</v>
      </c>
      <c r="AC144" s="25">
        <v>0.12</v>
      </c>
      <c r="AD144" s="17">
        <v>-2299766.7420000001</v>
      </c>
      <c r="AE144">
        <v>-4816939.1969999997</v>
      </c>
      <c r="AF144">
        <v>3479453.608</v>
      </c>
      <c r="AG144">
        <v>33.274808640300002</v>
      </c>
      <c r="AH144">
        <v>33</v>
      </c>
      <c r="AI144">
        <v>16</v>
      </c>
      <c r="AJ144">
        <v>29.311105080005859</v>
      </c>
      <c r="AK144" s="78">
        <v>115.52135900579999</v>
      </c>
      <c r="AL144" s="43">
        <v>115</v>
      </c>
      <c r="AM144">
        <v>31</v>
      </c>
      <c r="AN144">
        <v>16.892420879977408</v>
      </c>
      <c r="AO144" s="3">
        <v>-47.89</v>
      </c>
      <c r="AP144" s="4">
        <v>3.51</v>
      </c>
      <c r="AQ144" s="4">
        <v>-4.41</v>
      </c>
      <c r="AR144" s="25">
        <v>-1.17</v>
      </c>
      <c r="AS144" s="3">
        <v>4.0710932176449062E-2</v>
      </c>
      <c r="AT144" s="3">
        <v>36.688550036739471</v>
      </c>
      <c r="AU144" s="3">
        <v>-17.6445542930859</v>
      </c>
      <c r="AV144" s="5">
        <v>36171</v>
      </c>
      <c r="AW144" s="5">
        <v>45794</v>
      </c>
      <c r="AX144" s="6" t="s">
        <v>2112</v>
      </c>
      <c r="AY144" s="17">
        <v>-33.881999999999998</v>
      </c>
      <c r="AZ144" s="3">
        <v>3.2500000000000001E-2</v>
      </c>
      <c r="BA144" s="3">
        <v>-14.008000000000003</v>
      </c>
      <c r="BB144" s="28">
        <v>3.4000000000000002E-2</v>
      </c>
      <c r="BC144" t="s">
        <v>40</v>
      </c>
      <c r="BD144" t="s">
        <v>40</v>
      </c>
      <c r="BE144" t="s">
        <v>410</v>
      </c>
      <c r="BF144" t="str">
        <f t="shared" si="2"/>
        <v>GLRS_SCGN_CS1999</v>
      </c>
    </row>
    <row r="145" spans="1:58" ht="18.75" x14ac:dyDescent="0.3">
      <c r="A145" t="s">
        <v>414</v>
      </c>
      <c r="B145" t="s">
        <v>415</v>
      </c>
      <c r="C145" s="24">
        <v>-2247176.9518280001</v>
      </c>
      <c r="D145" s="1">
        <v>-4857246.3998499997</v>
      </c>
      <c r="E145" s="1">
        <v>3459031.123319</v>
      </c>
      <c r="F145" s="1">
        <v>3.1987199999999999E-3</v>
      </c>
      <c r="G145" s="1">
        <v>4.9274399999999999E-3</v>
      </c>
      <c r="H145" s="1">
        <v>3.6652E-3</v>
      </c>
      <c r="I145" s="2">
        <v>33.051083830000003</v>
      </c>
      <c r="J145">
        <v>33</v>
      </c>
      <c r="K145">
        <v>3</v>
      </c>
      <c r="L145">
        <v>3.9017880000113792</v>
      </c>
      <c r="M145" s="34">
        <v>114.82734788</v>
      </c>
      <c r="N145" s="53">
        <v>114</v>
      </c>
      <c r="O145">
        <v>49</v>
      </c>
      <c r="P145">
        <v>38.452368000017714</v>
      </c>
      <c r="Q145" s="1">
        <v>591.16586400000006</v>
      </c>
      <c r="R145" s="1">
        <v>1.6307199999999998E-3</v>
      </c>
      <c r="S145" s="1">
        <v>2.5323199999999998E-3</v>
      </c>
      <c r="T145" s="1">
        <v>6.2367199999999994E-3</v>
      </c>
      <c r="U145" s="4">
        <v>1.19</v>
      </c>
      <c r="V145" s="4">
        <v>1.63</v>
      </c>
      <c r="W145" s="4">
        <v>4.58</v>
      </c>
      <c r="X145" s="4">
        <v>-6.93</v>
      </c>
      <c r="Y145" s="4">
        <v>-14.43</v>
      </c>
      <c r="Z145" s="4">
        <v>-0.27</v>
      </c>
      <c r="AA145" s="4">
        <v>0.03</v>
      </c>
      <c r="AB145" s="4">
        <v>0.05</v>
      </c>
      <c r="AC145" s="25">
        <v>0.12</v>
      </c>
      <c r="AD145" s="17">
        <v>-2247175.9750000001</v>
      </c>
      <c r="AE145">
        <v>-4857247.7379999999</v>
      </c>
      <c r="AF145">
        <v>3459031.3420000002</v>
      </c>
      <c r="AG145">
        <v>33.051081529299999</v>
      </c>
      <c r="AH145">
        <v>33</v>
      </c>
      <c r="AI145">
        <v>3</v>
      </c>
      <c r="AJ145">
        <v>3.8935054799975433</v>
      </c>
      <c r="AK145" s="78">
        <v>114.8273323768</v>
      </c>
      <c r="AL145" s="43">
        <v>114</v>
      </c>
      <c r="AM145">
        <v>49</v>
      </c>
      <c r="AN145">
        <v>38.396556480004165</v>
      </c>
      <c r="AO145" s="3">
        <v>591.95899999999995</v>
      </c>
      <c r="AP145" s="4">
        <v>3.56</v>
      </c>
      <c r="AQ145" s="4">
        <v>-1.03</v>
      </c>
      <c r="AR145" s="25">
        <v>-1.1100000000000001</v>
      </c>
      <c r="AS145" s="3">
        <v>2.7430821938742647E-2</v>
      </c>
      <c r="AT145" s="3">
        <v>22.056325057424015</v>
      </c>
      <c r="AU145" s="3">
        <v>-16.308541472530401</v>
      </c>
      <c r="AV145" s="5">
        <v>36600</v>
      </c>
      <c r="AW145" s="5">
        <v>45794</v>
      </c>
      <c r="AX145" s="6" t="s">
        <v>2112</v>
      </c>
      <c r="AY145" s="17">
        <v>-33.49</v>
      </c>
      <c r="AZ145" s="3">
        <v>5.0099999999999999E-2</v>
      </c>
      <c r="BA145" s="3">
        <v>625.44899999999996</v>
      </c>
      <c r="BB145" s="28">
        <v>0.05</v>
      </c>
      <c r="BC145" t="s">
        <v>40</v>
      </c>
      <c r="BD145" t="s">
        <v>40</v>
      </c>
      <c r="BE145" t="s">
        <v>414</v>
      </c>
      <c r="BF145" t="str">
        <f t="shared" si="2"/>
        <v>GMPK_SCGN_CS2000</v>
      </c>
    </row>
    <row r="146" spans="1:58" ht="18.75" x14ac:dyDescent="0.3">
      <c r="A146" t="s">
        <v>416</v>
      </c>
      <c r="B146" t="s">
        <v>417</v>
      </c>
      <c r="C146" s="24">
        <v>-2271347.9404159999</v>
      </c>
      <c r="D146" s="1">
        <v>-4727907.490061</v>
      </c>
      <c r="E146" s="1">
        <v>3618952.172824</v>
      </c>
      <c r="F146" s="1">
        <v>4.25516E-3</v>
      </c>
      <c r="G146" s="1">
        <v>7.0755999999999996E-3</v>
      </c>
      <c r="H146" s="1">
        <v>5.7545599999999997E-3</v>
      </c>
      <c r="I146" s="2">
        <v>34.783996160000001</v>
      </c>
      <c r="J146">
        <v>34</v>
      </c>
      <c r="K146">
        <v>47</v>
      </c>
      <c r="L146">
        <v>2.3861760000033883</v>
      </c>
      <c r="M146" s="34">
        <v>115.66023205</v>
      </c>
      <c r="N146" s="53">
        <v>115</v>
      </c>
      <c r="O146">
        <v>39</v>
      </c>
      <c r="P146">
        <v>36.835380000017039</v>
      </c>
      <c r="Q146" s="1">
        <v>1298.1943179100001</v>
      </c>
      <c r="R146" s="1">
        <v>2.8890399999999998E-3</v>
      </c>
      <c r="S146" s="1">
        <v>2.91844E-3</v>
      </c>
      <c r="T146" s="1">
        <v>9.1884800000000006E-3</v>
      </c>
      <c r="U146" s="4">
        <v>1.54</v>
      </c>
      <c r="V146" s="4">
        <v>1.47</v>
      </c>
      <c r="W146" s="4">
        <v>4.6399999999999997</v>
      </c>
      <c r="X146" s="4">
        <v>-8.16</v>
      </c>
      <c r="Y146" s="4">
        <v>-15.1</v>
      </c>
      <c r="Z146" s="4">
        <v>0.02</v>
      </c>
      <c r="AA146" s="4">
        <v>0.04</v>
      </c>
      <c r="AB146" s="4">
        <v>0.04</v>
      </c>
      <c r="AC146" s="25">
        <v>0.13</v>
      </c>
      <c r="AD146" s="17">
        <v>-2271346.9479999999</v>
      </c>
      <c r="AE146">
        <v>-4727908.8049999997</v>
      </c>
      <c r="AF146">
        <v>3618952.375</v>
      </c>
      <c r="AG146">
        <v>34.783993772800002</v>
      </c>
      <c r="AH146">
        <v>34</v>
      </c>
      <c r="AI146">
        <v>47</v>
      </c>
      <c r="AJ146">
        <v>2.3775820800085512</v>
      </c>
      <c r="AK146" s="78">
        <v>115.6602160593</v>
      </c>
      <c r="AL146" s="43">
        <v>115</v>
      </c>
      <c r="AM146">
        <v>39</v>
      </c>
      <c r="AN146">
        <v>36.777813479992574</v>
      </c>
      <c r="AO146" s="3">
        <v>1298.931</v>
      </c>
      <c r="AP146" s="4">
        <v>2.65</v>
      </c>
      <c r="AQ146" s="4">
        <v>-1.31</v>
      </c>
      <c r="AR146" s="25">
        <v>-0.87</v>
      </c>
      <c r="AS146" s="3">
        <v>2.36959916514911E-2</v>
      </c>
      <c r="AT146" s="3">
        <v>20.413467997012024</v>
      </c>
      <c r="AU146" s="3">
        <v>-12.032885120990899</v>
      </c>
      <c r="AV146" s="5">
        <v>36458</v>
      </c>
      <c r="AW146" s="5">
        <v>45794</v>
      </c>
      <c r="AX146" s="6" t="s">
        <v>2112</v>
      </c>
      <c r="AY146" s="17">
        <v>-30.524999999999999</v>
      </c>
      <c r="AZ146" s="3">
        <v>5.3100000000000001E-2</v>
      </c>
      <c r="BA146" s="3">
        <v>1329.4560000000001</v>
      </c>
      <c r="BB146" s="28">
        <v>5.3999999999999999E-2</v>
      </c>
      <c r="BC146" t="s">
        <v>40</v>
      </c>
      <c r="BD146" t="s">
        <v>40</v>
      </c>
      <c r="BE146" t="s">
        <v>416</v>
      </c>
      <c r="BF146" t="str">
        <f t="shared" si="2"/>
        <v>GMRC_SCGN_CS1999</v>
      </c>
    </row>
    <row r="147" spans="1:58" ht="18.75" x14ac:dyDescent="0.3">
      <c r="A147" t="s">
        <v>418</v>
      </c>
      <c r="B147" t="s">
        <v>419</v>
      </c>
      <c r="C147" s="24">
        <v>-2161144.678696</v>
      </c>
      <c r="D147" s="1">
        <v>-4811133.5240590004</v>
      </c>
      <c r="E147" s="1">
        <v>3574900.9446609998</v>
      </c>
      <c r="F147" s="1">
        <v>2.8400399999999998E-3</v>
      </c>
      <c r="G147" s="1">
        <v>4.7824E-3</v>
      </c>
      <c r="H147" s="1">
        <v>3.83768E-3</v>
      </c>
      <c r="I147" s="2">
        <v>34.308555050000002</v>
      </c>
      <c r="J147">
        <v>34</v>
      </c>
      <c r="K147">
        <v>18</v>
      </c>
      <c r="L147">
        <v>30.798180000008983</v>
      </c>
      <c r="M147" s="34">
        <v>114.18945262</v>
      </c>
      <c r="N147" s="53">
        <v>114</v>
      </c>
      <c r="O147">
        <v>11</v>
      </c>
      <c r="P147">
        <v>22.029431999990265</v>
      </c>
      <c r="Q147" s="1">
        <v>232.37807477000001</v>
      </c>
      <c r="R147" s="1">
        <v>2.0913199999999998E-3</v>
      </c>
      <c r="S147" s="1">
        <v>2.0795600000000003E-3</v>
      </c>
      <c r="T147" s="1">
        <v>6.0799199999999999E-3</v>
      </c>
      <c r="U147" s="4">
        <v>1.51</v>
      </c>
      <c r="V147" s="4">
        <v>1.52</v>
      </c>
      <c r="W147" s="4">
        <v>4.53</v>
      </c>
      <c r="X147" s="4">
        <v>-7.13</v>
      </c>
      <c r="Y147" s="4">
        <v>-13.85</v>
      </c>
      <c r="Z147" s="4">
        <v>1.25</v>
      </c>
      <c r="AA147" s="4">
        <v>0.04</v>
      </c>
      <c r="AB147" s="4">
        <v>0.04</v>
      </c>
      <c r="AC147" s="25">
        <v>0.12</v>
      </c>
      <c r="AD147" s="17">
        <v>-2161143.693</v>
      </c>
      <c r="AE147">
        <v>-4811134.8509999998</v>
      </c>
      <c r="AF147">
        <v>3574901.1519999998</v>
      </c>
      <c r="AG147">
        <v>34.308552498499999</v>
      </c>
      <c r="AH147">
        <v>34</v>
      </c>
      <c r="AI147">
        <v>18</v>
      </c>
      <c r="AJ147">
        <v>30.788994599997181</v>
      </c>
      <c r="AK147" s="78">
        <v>114.18943695</v>
      </c>
      <c r="AL147" s="43">
        <v>114</v>
      </c>
      <c r="AM147">
        <v>11</v>
      </c>
      <c r="AN147">
        <v>21.973020000003771</v>
      </c>
      <c r="AO147" s="3">
        <v>233.161</v>
      </c>
      <c r="AP147" s="4">
        <v>3.14</v>
      </c>
      <c r="AQ147" s="4">
        <v>-0.03</v>
      </c>
      <c r="AR147" s="25">
        <v>0.39</v>
      </c>
      <c r="AS147" s="3">
        <v>1.9589793447222649E-2</v>
      </c>
      <c r="AT147" s="3">
        <v>18.567633875842635</v>
      </c>
      <c r="AU147" s="3">
        <v>-6.2452359645300497</v>
      </c>
      <c r="AV147" s="5">
        <v>36703</v>
      </c>
      <c r="AW147" s="5">
        <v>45794</v>
      </c>
      <c r="AX147" s="6" t="s">
        <v>2112</v>
      </c>
      <c r="AY147" s="17">
        <v>-30.975999999999999</v>
      </c>
      <c r="AZ147" s="3">
        <v>5.7599999999999998E-2</v>
      </c>
      <c r="BA147" s="3">
        <v>264.137</v>
      </c>
      <c r="BB147" s="28">
        <v>5.8000000000000003E-2</v>
      </c>
      <c r="BC147" t="s">
        <v>40</v>
      </c>
      <c r="BD147" t="s">
        <v>40</v>
      </c>
      <c r="BE147" t="s">
        <v>418</v>
      </c>
      <c r="BF147" t="str">
        <f t="shared" si="2"/>
        <v>GNPS_SCGN_CS1999</v>
      </c>
    </row>
    <row r="148" spans="1:58" ht="18.75" x14ac:dyDescent="0.3">
      <c r="A148" t="s">
        <v>420</v>
      </c>
      <c r="B148" t="s">
        <v>421</v>
      </c>
      <c r="C148" s="24">
        <v>-2353614.587208</v>
      </c>
      <c r="D148" s="1">
        <v>-4641385.2229040004</v>
      </c>
      <c r="E148" s="1">
        <v>3676976.3524270002</v>
      </c>
      <c r="F148" s="1">
        <v>5.3841200000000001E-3</v>
      </c>
      <c r="G148" s="1">
        <v>5.9564400000000003E-3</v>
      </c>
      <c r="H148" s="1">
        <v>5.3488399999999997E-3</v>
      </c>
      <c r="I148" s="2">
        <v>35.425155330000003</v>
      </c>
      <c r="J148">
        <v>35</v>
      </c>
      <c r="K148">
        <v>25</v>
      </c>
      <c r="L148">
        <v>30.559188000009385</v>
      </c>
      <c r="M148" s="34">
        <v>116.88925326</v>
      </c>
      <c r="N148" s="53">
        <v>116</v>
      </c>
      <c r="O148">
        <v>53</v>
      </c>
      <c r="P148">
        <v>21.311736000013752</v>
      </c>
      <c r="Q148" s="1">
        <v>986.63655481000001</v>
      </c>
      <c r="R148" s="1">
        <v>4.3884400000000004E-3</v>
      </c>
      <c r="S148" s="1">
        <v>5.1724399999999995E-3</v>
      </c>
      <c r="T148" s="1">
        <v>6.8599999999999998E-3</v>
      </c>
      <c r="U148" s="4">
        <v>1.84</v>
      </c>
      <c r="V148" s="4">
        <v>2.27</v>
      </c>
      <c r="W148" s="4">
        <v>4.97</v>
      </c>
      <c r="X148" s="4">
        <v>-3.08</v>
      </c>
      <c r="Y148" s="4">
        <v>-17.34</v>
      </c>
      <c r="Z148" s="4">
        <v>-0.7</v>
      </c>
      <c r="AA148" s="4">
        <v>0.04</v>
      </c>
      <c r="AB148" s="4">
        <v>0.06</v>
      </c>
      <c r="AC148" s="25">
        <v>0.11</v>
      </c>
      <c r="AD148" s="17">
        <v>-2353613.5869999998</v>
      </c>
      <c r="AE148">
        <v>-4641386.5269999998</v>
      </c>
      <c r="AF148">
        <v>3676976.548</v>
      </c>
      <c r="AG148">
        <v>35.425153055099997</v>
      </c>
      <c r="AH148">
        <v>35</v>
      </c>
      <c r="AI148">
        <v>25</v>
      </c>
      <c r="AJ148">
        <v>30.550998359990444</v>
      </c>
      <c r="AK148" s="78">
        <v>116.88923695130001</v>
      </c>
      <c r="AL148" s="43">
        <v>116</v>
      </c>
      <c r="AM148">
        <v>53</v>
      </c>
      <c r="AN148">
        <v>21.253024680022463</v>
      </c>
      <c r="AO148" s="3">
        <v>987.32899999999995</v>
      </c>
      <c r="AP148" s="4">
        <v>8.17</v>
      </c>
      <c r="AQ148" s="4">
        <v>-3.52</v>
      </c>
      <c r="AR148" s="25">
        <v>-1.62</v>
      </c>
      <c r="AS148" s="3">
        <v>7.0469638782055935E-2</v>
      </c>
      <c r="AT148" s="3">
        <v>64.300990045460424</v>
      </c>
      <c r="AU148" s="3">
        <v>-28.8331871143928</v>
      </c>
      <c r="AV148" s="5">
        <v>34284</v>
      </c>
      <c r="AW148" s="5">
        <v>45794</v>
      </c>
      <c r="AX148" s="6" t="s">
        <v>2112</v>
      </c>
      <c r="AY148" s="17">
        <v>-30.617999999999999</v>
      </c>
      <c r="AZ148" s="3">
        <v>3.7600000000000001E-2</v>
      </c>
      <c r="BA148" s="3">
        <v>1017.947</v>
      </c>
      <c r="BB148" s="28">
        <v>3.7999999999999999E-2</v>
      </c>
      <c r="BC148" t="s">
        <v>40</v>
      </c>
      <c r="BD148" t="s">
        <v>40</v>
      </c>
      <c r="BE148" t="s">
        <v>420</v>
      </c>
      <c r="BF148" t="str">
        <f t="shared" si="2"/>
        <v>Goldstone Deep Space Tracking Station</v>
      </c>
    </row>
    <row r="149" spans="1:58" ht="18.75" x14ac:dyDescent="0.3">
      <c r="A149" t="s">
        <v>422</v>
      </c>
      <c r="B149" t="s">
        <v>421</v>
      </c>
      <c r="C149" s="24">
        <v>-2353614.5864980002</v>
      </c>
      <c r="D149" s="1">
        <v>-4641385.2223129999</v>
      </c>
      <c r="E149" s="1">
        <v>3676976.3514390001</v>
      </c>
      <c r="F149" s="1">
        <v>8.7043599999999995E-3</v>
      </c>
      <c r="G149" s="1">
        <v>1.276744E-2</v>
      </c>
      <c r="H149" s="1">
        <v>1.0883879999999999E-2</v>
      </c>
      <c r="I149" s="2">
        <v>35.425155330000003</v>
      </c>
      <c r="J149">
        <v>35</v>
      </c>
      <c r="K149">
        <v>25</v>
      </c>
      <c r="L149">
        <v>30.559188000009385</v>
      </c>
      <c r="M149" s="34">
        <v>116.88925326</v>
      </c>
      <c r="N149" s="53">
        <v>116</v>
      </c>
      <c r="O149">
        <v>53</v>
      </c>
      <c r="P149">
        <v>21.311736000013752</v>
      </c>
      <c r="Q149" s="1">
        <v>986.63529094</v>
      </c>
      <c r="R149" s="1">
        <v>6.4738799999999996E-3</v>
      </c>
      <c r="S149" s="1">
        <v>6.7521999999999999E-3</v>
      </c>
      <c r="T149" s="1">
        <v>1.64248E-2</v>
      </c>
      <c r="U149" s="4">
        <v>1.81</v>
      </c>
      <c r="V149" s="4">
        <v>2.23</v>
      </c>
      <c r="W149" s="4">
        <v>5.08</v>
      </c>
      <c r="X149" s="4">
        <v>-3.27</v>
      </c>
      <c r="Y149" s="4">
        <v>-17.32</v>
      </c>
      <c r="Z149" s="4">
        <v>-0.72</v>
      </c>
      <c r="AA149" s="4">
        <v>0.04</v>
      </c>
      <c r="AB149" s="4">
        <v>0.05</v>
      </c>
      <c r="AC149" s="25">
        <v>0.1</v>
      </c>
      <c r="AD149" s="17">
        <v>-2353613.5869999998</v>
      </c>
      <c r="AE149">
        <v>-4641386.5259999996</v>
      </c>
      <c r="AF149">
        <v>3676976.5469999998</v>
      </c>
      <c r="AG149">
        <v>35.425153055099997</v>
      </c>
      <c r="AH149">
        <v>35</v>
      </c>
      <c r="AI149">
        <v>25</v>
      </c>
      <c r="AJ149">
        <v>30.550998359990444</v>
      </c>
      <c r="AK149" s="78">
        <v>116.88923695130001</v>
      </c>
      <c r="AL149" s="43">
        <v>116</v>
      </c>
      <c r="AM149">
        <v>53</v>
      </c>
      <c r="AN149">
        <v>21.253024680022463</v>
      </c>
      <c r="AO149" s="3">
        <v>987.32799999999997</v>
      </c>
      <c r="AP149" s="4">
        <v>7.98</v>
      </c>
      <c r="AQ149" s="4">
        <v>-3.5</v>
      </c>
      <c r="AR149" s="25">
        <v>-1.64</v>
      </c>
      <c r="AS149" s="3">
        <v>7.0742773688807686E-2</v>
      </c>
      <c r="AT149" s="3">
        <v>63.976820601109793</v>
      </c>
      <c r="AU149" s="3">
        <v>-30.191164697199099</v>
      </c>
      <c r="AV149" s="5">
        <v>33242</v>
      </c>
      <c r="AW149" s="5">
        <v>45794</v>
      </c>
      <c r="AX149" s="6" t="s">
        <v>2112</v>
      </c>
      <c r="AY149" s="17">
        <v>-30.617999999999999</v>
      </c>
      <c r="AZ149" s="3">
        <v>3.7600000000000001E-2</v>
      </c>
      <c r="BA149" s="3">
        <v>1017.946</v>
      </c>
      <c r="BB149" s="28">
        <v>4.1000000000000002E-2</v>
      </c>
      <c r="BC149" t="s">
        <v>40</v>
      </c>
      <c r="BD149" t="s">
        <v>40</v>
      </c>
      <c r="BE149" t="s">
        <v>422</v>
      </c>
      <c r="BF149" t="str">
        <f t="shared" si="2"/>
        <v>Goldstone Deep Space Tracking Station</v>
      </c>
    </row>
    <row r="150" spans="1:58" ht="18.75" x14ac:dyDescent="0.3">
      <c r="A150" t="s">
        <v>425</v>
      </c>
      <c r="B150" t="s">
        <v>426</v>
      </c>
      <c r="C150" s="24">
        <v>-2668840.1650339998</v>
      </c>
      <c r="D150" s="1">
        <v>-4397202.9976479998</v>
      </c>
      <c r="E150" s="1">
        <v>3758717.9352099998</v>
      </c>
      <c r="F150" s="1">
        <v>6.71888E-3</v>
      </c>
      <c r="G150" s="1">
        <v>9.2002400000000002E-3</v>
      </c>
      <c r="H150" s="1">
        <v>8.1241999999999998E-3</v>
      </c>
      <c r="I150" s="2">
        <v>36.340451479999999</v>
      </c>
      <c r="J150">
        <v>36</v>
      </c>
      <c r="K150">
        <v>20</v>
      </c>
      <c r="L150">
        <v>25.625327999995307</v>
      </c>
      <c r="M150" s="34">
        <v>121.25525548</v>
      </c>
      <c r="N150" s="53">
        <v>121</v>
      </c>
      <c r="O150">
        <v>15</v>
      </c>
      <c r="P150">
        <v>18.919728000008718</v>
      </c>
      <c r="Q150" s="1">
        <v>50.605405009999998</v>
      </c>
      <c r="R150" s="1">
        <v>4.1062E-3</v>
      </c>
      <c r="S150" s="1">
        <v>4.7039999999999998E-3</v>
      </c>
      <c r="T150" s="1">
        <v>1.2522439999999999E-2</v>
      </c>
      <c r="U150" s="4">
        <v>2.74</v>
      </c>
      <c r="V150" s="4">
        <v>3.31</v>
      </c>
      <c r="W150" s="4">
        <v>8.6199999999999992</v>
      </c>
      <c r="X150" s="4">
        <v>23.09</v>
      </c>
      <c r="Y150" s="4">
        <v>-38.53</v>
      </c>
      <c r="Z150" s="4">
        <v>-2.09</v>
      </c>
      <c r="AA150" s="4">
        <v>0.41</v>
      </c>
      <c r="AB150" s="4">
        <v>0.47</v>
      </c>
      <c r="AC150" s="25">
        <v>1.25</v>
      </c>
      <c r="AD150" s="17">
        <v>-2668839.148</v>
      </c>
      <c r="AE150">
        <v>-4397204.2750000004</v>
      </c>
      <c r="AF150">
        <v>3758718.1159999999</v>
      </c>
      <c r="AG150">
        <v>36.340449777400003</v>
      </c>
      <c r="AH150">
        <v>36</v>
      </c>
      <c r="AI150">
        <v>20</v>
      </c>
      <c r="AJ150">
        <v>25.619198640012542</v>
      </c>
      <c r="AK150" s="78">
        <v>121.2552384148</v>
      </c>
      <c r="AL150" s="43">
        <v>121</v>
      </c>
      <c r="AM150">
        <v>15</v>
      </c>
      <c r="AN150">
        <v>18.858293280015914</v>
      </c>
      <c r="AO150" s="3">
        <v>51.167000000000002</v>
      </c>
      <c r="AP150" s="4">
        <v>35.880000000000003</v>
      </c>
      <c r="AQ150" s="4">
        <v>-25.04</v>
      </c>
      <c r="AR150" s="25">
        <v>-3.09</v>
      </c>
      <c r="AS150" s="3" t="e">
        <v>#N/A</v>
      </c>
      <c r="AT150" s="3" t="e">
        <v>#N/A</v>
      </c>
      <c r="AU150" s="3" t="e">
        <v>#N/A</v>
      </c>
      <c r="AV150" s="5">
        <v>43795</v>
      </c>
      <c r="AW150" s="5">
        <v>45794</v>
      </c>
      <c r="AX150" s="6" t="s">
        <v>2112</v>
      </c>
      <c r="AY150" s="17">
        <v>-33.478000000000002</v>
      </c>
      <c r="AZ150" s="3">
        <v>5.2200000000000003E-2</v>
      </c>
      <c r="BA150" s="3">
        <v>84.64500000000001</v>
      </c>
      <c r="BB150" s="28">
        <v>5.3999999999999999E-2</v>
      </c>
      <c r="BC150" t="s">
        <v>40</v>
      </c>
      <c r="BD150" t="s">
        <v>40</v>
      </c>
      <c r="BE150" t="s">
        <v>425</v>
      </c>
      <c r="BF150" t="str">
        <f t="shared" si="2"/>
        <v>Thorne/HWY101,Greenfield,Monterey</v>
      </c>
    </row>
    <row r="151" spans="1:58" ht="18.75" x14ac:dyDescent="0.3">
      <c r="A151" t="s">
        <v>427</v>
      </c>
      <c r="B151" t="s">
        <v>428</v>
      </c>
      <c r="C151" s="24">
        <v>-2492911.4815380001</v>
      </c>
      <c r="D151" s="1">
        <v>-4666279.3050189996</v>
      </c>
      <c r="E151" s="1">
        <v>3550895.2006580001</v>
      </c>
      <c r="F151" s="1">
        <v>3.6377599999999999E-3</v>
      </c>
      <c r="G151" s="1">
        <v>4.9842799999999998E-3</v>
      </c>
      <c r="H151" s="1">
        <v>4.2590800000000002E-3</v>
      </c>
      <c r="I151" s="2">
        <v>34.047448940000002</v>
      </c>
      <c r="J151">
        <v>34</v>
      </c>
      <c r="K151">
        <v>2</v>
      </c>
      <c r="L151">
        <v>50.816184000008775</v>
      </c>
      <c r="M151" s="34">
        <v>118.11290074999999</v>
      </c>
      <c r="N151" s="53">
        <v>118</v>
      </c>
      <c r="O151">
        <v>6</v>
      </c>
      <c r="P151">
        <v>46.442699999979595</v>
      </c>
      <c r="Q151" s="1">
        <v>154.48061014999999</v>
      </c>
      <c r="R151" s="1">
        <v>2.9341200000000001E-3</v>
      </c>
      <c r="S151" s="1">
        <v>2.9321599999999996E-3</v>
      </c>
      <c r="T151" s="1">
        <v>6.2465200000000002E-3</v>
      </c>
      <c r="U151" s="4">
        <v>1.76</v>
      </c>
      <c r="V151" s="4">
        <v>1.8</v>
      </c>
      <c r="W151" s="4">
        <v>4.4800000000000004</v>
      </c>
      <c r="X151" s="4">
        <v>13.6</v>
      </c>
      <c r="Y151" s="4">
        <v>-38.049999999999997</v>
      </c>
      <c r="Z151" s="4">
        <v>-1.65</v>
      </c>
      <c r="AA151" s="4">
        <v>0.06</v>
      </c>
      <c r="AB151" s="4">
        <v>0.06</v>
      </c>
      <c r="AC151" s="25">
        <v>0.13</v>
      </c>
      <c r="AD151" s="17">
        <v>-2492910.4900000002</v>
      </c>
      <c r="AE151">
        <v>-4666280.6189999999</v>
      </c>
      <c r="AF151">
        <v>3550895.4079999998</v>
      </c>
      <c r="AG151">
        <v>34.0474469965</v>
      </c>
      <c r="AH151">
        <v>34</v>
      </c>
      <c r="AI151">
        <v>2</v>
      </c>
      <c r="AJ151">
        <v>50.809187399999018</v>
      </c>
      <c r="AK151" s="78">
        <v>118.1128845745</v>
      </c>
      <c r="AL151" s="43">
        <v>118</v>
      </c>
      <c r="AM151">
        <v>6</v>
      </c>
      <c r="AN151">
        <v>46.384468200002402</v>
      </c>
      <c r="AO151" s="3">
        <v>155.16999999999999</v>
      </c>
      <c r="AP151" s="4">
        <v>25.28</v>
      </c>
      <c r="AQ151" s="4">
        <v>-24.75</v>
      </c>
      <c r="AR151" s="25">
        <v>-2.56</v>
      </c>
      <c r="AS151" s="3">
        <v>0.2746528898464427</v>
      </c>
      <c r="AT151" s="3">
        <v>273.68135410441204</v>
      </c>
      <c r="AU151" s="3">
        <v>-23.0808668722626</v>
      </c>
      <c r="AV151" s="5">
        <v>36742</v>
      </c>
      <c r="AW151" s="5">
        <v>45794</v>
      </c>
      <c r="AX151" s="6" t="s">
        <v>2112</v>
      </c>
      <c r="AY151" s="17">
        <v>-34.834000000000003</v>
      </c>
      <c r="AZ151" s="3">
        <v>3.2199999999999999E-2</v>
      </c>
      <c r="BA151" s="3">
        <v>190.00399999999999</v>
      </c>
      <c r="BB151" s="28">
        <v>3.3000000000000002E-2</v>
      </c>
      <c r="BC151" t="s">
        <v>40</v>
      </c>
      <c r="BD151" t="s">
        <v>40</v>
      </c>
      <c r="BE151" t="s">
        <v>427</v>
      </c>
      <c r="BF151" t="str">
        <f t="shared" si="2"/>
        <v>Garvey Reservoir</v>
      </c>
    </row>
    <row r="152" spans="1:58" ht="18.75" x14ac:dyDescent="0.3">
      <c r="A152" t="s">
        <v>429</v>
      </c>
      <c r="B152" t="s">
        <v>430</v>
      </c>
      <c r="C152" s="24">
        <v>-2371937.458898</v>
      </c>
      <c r="D152" s="1">
        <v>-4782998.5969319995</v>
      </c>
      <c r="E152" s="1">
        <v>3478202.2229590002</v>
      </c>
      <c r="F152" s="1">
        <v>2.6185599999999998E-3</v>
      </c>
      <c r="G152" s="1">
        <v>4.8470800000000001E-3</v>
      </c>
      <c r="H152" s="1">
        <v>3.6201199999999997E-3</v>
      </c>
      <c r="I152" s="2">
        <v>33.260125049999999</v>
      </c>
      <c r="J152">
        <v>33</v>
      </c>
      <c r="K152">
        <v>15</v>
      </c>
      <c r="L152">
        <v>36.45017999999709</v>
      </c>
      <c r="M152" s="34">
        <v>116.37727886</v>
      </c>
      <c r="N152" s="53">
        <v>116</v>
      </c>
      <c r="O152">
        <v>22</v>
      </c>
      <c r="P152">
        <v>38.203896000014765</v>
      </c>
      <c r="Q152" s="1">
        <v>153.15617552000001</v>
      </c>
      <c r="R152" s="1">
        <v>1.0819199999999999E-3</v>
      </c>
      <c r="S152" s="1">
        <v>1.1956E-3</v>
      </c>
      <c r="T152" s="1">
        <v>6.3915600000000001E-3</v>
      </c>
      <c r="U152" s="4">
        <v>1.21</v>
      </c>
      <c r="V152" s="4">
        <v>1.94</v>
      </c>
      <c r="W152" s="4">
        <v>5.71</v>
      </c>
      <c r="X152" s="4">
        <v>11.65</v>
      </c>
      <c r="Y152" s="4">
        <v>-34.89</v>
      </c>
      <c r="Z152" s="4">
        <v>-1.41</v>
      </c>
      <c r="AA152" s="4">
        <v>0.18</v>
      </c>
      <c r="AB152" s="4">
        <v>0.2</v>
      </c>
      <c r="AC152" s="25">
        <v>1.1000000000000001</v>
      </c>
      <c r="AD152" s="17">
        <v>-2371936.477</v>
      </c>
      <c r="AE152">
        <v>-4782999.926</v>
      </c>
      <c r="AF152">
        <v>3478202.4389999998</v>
      </c>
      <c r="AG152">
        <v>33.260122945500001</v>
      </c>
      <c r="AH152">
        <v>33</v>
      </c>
      <c r="AI152">
        <v>15</v>
      </c>
      <c r="AJ152">
        <v>36.442603800003326</v>
      </c>
      <c r="AK152" s="78">
        <v>116.3772630853</v>
      </c>
      <c r="AL152" s="43">
        <v>116</v>
      </c>
      <c r="AM152">
        <v>22</v>
      </c>
      <c r="AN152">
        <v>38.147107080003479</v>
      </c>
      <c r="AO152" s="3">
        <v>153.90600000000001</v>
      </c>
      <c r="AP152" s="4">
        <v>22.7</v>
      </c>
      <c r="AQ152" s="4">
        <v>-21.6</v>
      </c>
      <c r="AR152" s="25">
        <v>-2.2799999999999998</v>
      </c>
      <c r="AS152" s="3" t="e">
        <v>#N/A</v>
      </c>
      <c r="AT152" s="3" t="e">
        <v>#N/A</v>
      </c>
      <c r="AU152" s="3" t="e">
        <v>#N/A</v>
      </c>
      <c r="AV152" s="5">
        <v>44592</v>
      </c>
      <c r="AW152" s="5">
        <v>45794</v>
      </c>
      <c r="AX152" s="6" t="s">
        <v>2112</v>
      </c>
      <c r="AY152" s="17">
        <v>-32.67</v>
      </c>
      <c r="AZ152" s="3">
        <v>3.2300000000000002E-2</v>
      </c>
      <c r="BA152" s="3">
        <v>186.57600000000002</v>
      </c>
      <c r="BB152" s="28">
        <v>3.3000000000000002E-2</v>
      </c>
      <c r="BC152" t="s">
        <v>40</v>
      </c>
      <c r="BD152" t="s">
        <v>40</v>
      </c>
      <c r="BE152" t="s">
        <v>429</v>
      </c>
      <c r="BF152" t="str">
        <f t="shared" si="2"/>
        <v>GaletzkaMCCA2022</v>
      </c>
    </row>
    <row r="153" spans="1:58" ht="18.75" x14ac:dyDescent="0.3">
      <c r="A153" t="s">
        <v>431</v>
      </c>
      <c r="B153" t="s">
        <v>432</v>
      </c>
      <c r="C153" s="24">
        <v>-2398754.1269569998</v>
      </c>
      <c r="D153" s="1">
        <v>-4647657.2342459997</v>
      </c>
      <c r="E153" s="1">
        <v>3639254.2843619999</v>
      </c>
      <c r="F153" s="1">
        <v>3.28692E-3</v>
      </c>
      <c r="G153" s="1">
        <v>5.6448000000000002E-3</v>
      </c>
      <c r="H153" s="1">
        <v>4.63344E-3</v>
      </c>
      <c r="I153" s="2">
        <v>35.011540680000003</v>
      </c>
      <c r="J153">
        <v>35</v>
      </c>
      <c r="K153">
        <v>0</v>
      </c>
      <c r="L153">
        <v>41.546412000008104</v>
      </c>
      <c r="M153" s="34">
        <v>117.29921491</v>
      </c>
      <c r="N153" s="53">
        <v>117</v>
      </c>
      <c r="O153">
        <v>17</v>
      </c>
      <c r="P153">
        <v>57.173676000012392</v>
      </c>
      <c r="Q153" s="1">
        <v>590.27248606000001</v>
      </c>
      <c r="R153" s="1">
        <v>2.0246800000000001E-3</v>
      </c>
      <c r="S153" s="1">
        <v>1.77772E-3</v>
      </c>
      <c r="T153" s="1">
        <v>7.5420799999999996E-3</v>
      </c>
      <c r="U153" s="4">
        <v>1.21</v>
      </c>
      <c r="V153" s="4">
        <v>1.23</v>
      </c>
      <c r="W153" s="4">
        <v>4.82</v>
      </c>
      <c r="X153" s="4">
        <v>2.34</v>
      </c>
      <c r="Y153" s="4">
        <v>-19.62</v>
      </c>
      <c r="Z153" s="4">
        <v>-2.08</v>
      </c>
      <c r="AA153" s="4">
        <v>0.1</v>
      </c>
      <c r="AB153" s="4">
        <v>0.09</v>
      </c>
      <c r="AC153" s="25">
        <v>0.39</v>
      </c>
      <c r="AD153" s="17">
        <v>-2398753.13</v>
      </c>
      <c r="AE153">
        <v>-4647658.5410000002</v>
      </c>
      <c r="AF153">
        <v>3639254.483</v>
      </c>
      <c r="AG153">
        <v>35.0115385016</v>
      </c>
      <c r="AH153">
        <v>35</v>
      </c>
      <c r="AI153">
        <v>0</v>
      </c>
      <c r="AJ153">
        <v>41.538605760001701</v>
      </c>
      <c r="AK153" s="78">
        <v>117.2991986367</v>
      </c>
      <c r="AL153" s="43">
        <v>117</v>
      </c>
      <c r="AM153">
        <v>17</v>
      </c>
      <c r="AN153">
        <v>57.115092119993278</v>
      </c>
      <c r="AO153" s="3">
        <v>590.96299999999997</v>
      </c>
      <c r="AP153" s="4">
        <v>13.74</v>
      </c>
      <c r="AQ153" s="4">
        <v>-5.96</v>
      </c>
      <c r="AR153" s="25">
        <v>-3</v>
      </c>
      <c r="AS153" s="3">
        <v>0.17120283269642961</v>
      </c>
      <c r="AT153" s="3">
        <v>141.32622670286887</v>
      </c>
      <c r="AU153" s="3">
        <v>-96.629745140558398</v>
      </c>
      <c r="AV153" s="5">
        <v>42173</v>
      </c>
      <c r="AW153" s="5">
        <v>45794</v>
      </c>
      <c r="AX153" s="6" t="s">
        <v>2112</v>
      </c>
      <c r="AY153" s="17">
        <v>-31.643999999999998</v>
      </c>
      <c r="AZ153" s="3">
        <v>4.3299999999999998E-2</v>
      </c>
      <c r="BA153" s="3">
        <v>622.60699999999997</v>
      </c>
      <c r="BB153" s="28">
        <v>4.3999999999999997E-2</v>
      </c>
      <c r="BC153" t="s">
        <v>40</v>
      </c>
      <c r="BD153" t="s">
        <v>40</v>
      </c>
      <c r="BE153" t="s">
        <v>431</v>
      </c>
      <c r="BF153" t="str">
        <f t="shared" si="2"/>
        <v>Harper Dry Lake Bed GPS</v>
      </c>
    </row>
    <row r="154" spans="1:58" ht="18.75" x14ac:dyDescent="0.3">
      <c r="A154" t="s">
        <v>433</v>
      </c>
      <c r="B154" t="s">
        <v>434</v>
      </c>
      <c r="C154" s="24">
        <v>-2514647.0044399998</v>
      </c>
      <c r="D154" s="1">
        <v>-4672980.0607120004</v>
      </c>
      <c r="E154" s="1">
        <v>3526511.2672379999</v>
      </c>
      <c r="F154" s="1">
        <v>8.2123999999999999E-3</v>
      </c>
      <c r="G154" s="1">
        <v>6.9815199999999997E-3</v>
      </c>
      <c r="H154" s="1">
        <v>5.1626399999999996E-3</v>
      </c>
      <c r="I154" s="2">
        <v>33.783648769999999</v>
      </c>
      <c r="J154">
        <v>33</v>
      </c>
      <c r="K154">
        <v>47</v>
      </c>
      <c r="L154">
        <v>1.1355719999971825</v>
      </c>
      <c r="M154" s="34">
        <v>118.2858018</v>
      </c>
      <c r="N154" s="53">
        <v>118</v>
      </c>
      <c r="O154">
        <v>17</v>
      </c>
      <c r="P154">
        <v>8.8864800000055766</v>
      </c>
      <c r="Q154" s="1">
        <v>-26.8912908</v>
      </c>
      <c r="R154" s="1">
        <v>3.8612E-3</v>
      </c>
      <c r="S154" s="1">
        <v>8.6651599999999999E-3</v>
      </c>
      <c r="T154" s="1">
        <v>7.2716000000000005E-3</v>
      </c>
      <c r="U154" s="4">
        <v>2.08</v>
      </c>
      <c r="V154" s="4">
        <v>4.74</v>
      </c>
      <c r="W154" s="4">
        <v>4.76</v>
      </c>
      <c r="X154" s="4">
        <v>18.96</v>
      </c>
      <c r="Y154" s="4">
        <v>-38.729999999999997</v>
      </c>
      <c r="Z154" s="4">
        <v>-1.53</v>
      </c>
      <c r="AA154" s="4">
        <v>0.08</v>
      </c>
      <c r="AB154" s="4">
        <v>0.18</v>
      </c>
      <c r="AC154" s="25">
        <v>0.15</v>
      </c>
      <c r="AD154" s="17">
        <v>-2514646.0150000001</v>
      </c>
      <c r="AE154">
        <v>-4672981.3770000003</v>
      </c>
      <c r="AF154">
        <v>3526511.477</v>
      </c>
      <c r="AG154">
        <v>33.783646880100001</v>
      </c>
      <c r="AH154">
        <v>33</v>
      </c>
      <c r="AI154">
        <v>47</v>
      </c>
      <c r="AJ154">
        <v>1.1287683600033915</v>
      </c>
      <c r="AK154" s="78">
        <v>118.28578565620001</v>
      </c>
      <c r="AL154" s="43">
        <v>118</v>
      </c>
      <c r="AM154">
        <v>17</v>
      </c>
      <c r="AN154">
        <v>8.8283623200186412</v>
      </c>
      <c r="AO154" s="3">
        <v>-26.202000000000002</v>
      </c>
      <c r="AP154" s="4">
        <v>30.7</v>
      </c>
      <c r="AQ154" s="4">
        <v>-25.52</v>
      </c>
      <c r="AR154" s="25">
        <v>-2.44</v>
      </c>
      <c r="AS154" s="3">
        <v>0.31448298865670304</v>
      </c>
      <c r="AT154" s="3">
        <v>314.44521895801148</v>
      </c>
      <c r="AU154" s="3">
        <v>4.8738357017603198</v>
      </c>
      <c r="AV154" s="5">
        <v>36690</v>
      </c>
      <c r="AW154" s="5">
        <v>45794</v>
      </c>
      <c r="AX154" s="6" t="s">
        <v>2112</v>
      </c>
      <c r="AY154" s="17">
        <v>-35.872</v>
      </c>
      <c r="AZ154" s="3">
        <v>2.9399999999999999E-2</v>
      </c>
      <c r="BA154" s="3">
        <v>9.6699999999999982</v>
      </c>
      <c r="BB154" s="28">
        <v>0.03</v>
      </c>
      <c r="BC154" t="s">
        <v>584</v>
      </c>
      <c r="BD154" t="s">
        <v>40</v>
      </c>
      <c r="BE154" t="s">
        <v>433</v>
      </c>
      <c r="BF154" t="str">
        <f t="shared" si="2"/>
        <v>Harbor College</v>
      </c>
    </row>
    <row r="155" spans="1:58" ht="18.75" x14ac:dyDescent="0.3">
      <c r="A155" t="s">
        <v>435</v>
      </c>
      <c r="B155" t="s">
        <v>436</v>
      </c>
      <c r="C155" s="24">
        <v>-2335223.1636760002</v>
      </c>
      <c r="D155" s="1">
        <v>-4698082.2034729999</v>
      </c>
      <c r="E155" s="1">
        <v>3615872.7112949998</v>
      </c>
      <c r="F155" s="1">
        <v>2.9380399999999998E-3</v>
      </c>
      <c r="G155" s="1">
        <v>4.5334799999999995E-3</v>
      </c>
      <c r="H155" s="1">
        <v>3.6573600000000001E-3</v>
      </c>
      <c r="I155" s="2">
        <v>34.754772979999998</v>
      </c>
      <c r="J155">
        <v>34</v>
      </c>
      <c r="K155">
        <v>45</v>
      </c>
      <c r="L155">
        <v>17.18272799999454</v>
      </c>
      <c r="M155" s="34">
        <v>116.43007856</v>
      </c>
      <c r="N155" s="53">
        <v>116</v>
      </c>
      <c r="O155">
        <v>25</v>
      </c>
      <c r="P155">
        <v>48.282815999994</v>
      </c>
      <c r="Q155" s="1">
        <v>568.74359367</v>
      </c>
      <c r="R155" s="1">
        <v>1.76008E-3</v>
      </c>
      <c r="S155" s="1">
        <v>2.1736399999999997E-3</v>
      </c>
      <c r="T155" s="1">
        <v>5.8937199999999999E-3</v>
      </c>
      <c r="U155" s="4">
        <v>1.22</v>
      </c>
      <c r="V155" s="4">
        <v>1.58</v>
      </c>
      <c r="W155" s="4">
        <v>4.42</v>
      </c>
      <c r="X155" s="4">
        <v>-5.0999999999999996</v>
      </c>
      <c r="Y155" s="4">
        <v>-19.25</v>
      </c>
      <c r="Z155" s="4">
        <v>-0.62</v>
      </c>
      <c r="AA155" s="4">
        <v>0.03</v>
      </c>
      <c r="AB155" s="4">
        <v>0.04</v>
      </c>
      <c r="AC155" s="25">
        <v>0.11</v>
      </c>
      <c r="AD155" s="17">
        <v>-2335222.17</v>
      </c>
      <c r="AE155">
        <v>-4698083.5159999998</v>
      </c>
      <c r="AF155">
        <v>3615872.9139999999</v>
      </c>
      <c r="AG155">
        <v>34.754770710199999</v>
      </c>
      <c r="AH155">
        <v>34</v>
      </c>
      <c r="AI155">
        <v>45</v>
      </c>
      <c r="AJ155">
        <v>17.174556719996303</v>
      </c>
      <c r="AK155" s="78">
        <v>116.43006246340001</v>
      </c>
      <c r="AL155" s="43">
        <v>116</v>
      </c>
      <c r="AM155">
        <v>25</v>
      </c>
      <c r="AN155">
        <v>48.224868240021124</v>
      </c>
      <c r="AO155" s="3">
        <v>569.46100000000001</v>
      </c>
      <c r="AP155" s="4">
        <v>5.98</v>
      </c>
      <c r="AQ155" s="4">
        <v>-5.56</v>
      </c>
      <c r="AR155" s="25">
        <v>-1.52</v>
      </c>
      <c r="AS155" s="3">
        <v>6.2063677108829832E-2</v>
      </c>
      <c r="AT155" s="3">
        <v>60.616571236971318</v>
      </c>
      <c r="AU155" s="3">
        <v>-13.3240868907845</v>
      </c>
      <c r="AV155" s="5">
        <v>36504</v>
      </c>
      <c r="AW155" s="5">
        <v>45794</v>
      </c>
      <c r="AX155" s="6" t="s">
        <v>2112</v>
      </c>
      <c r="AY155" s="17">
        <v>-31.396999999999998</v>
      </c>
      <c r="AZ155" s="3">
        <v>4.87E-2</v>
      </c>
      <c r="BA155" s="3">
        <v>600.85800000000006</v>
      </c>
      <c r="BB155" s="28">
        <v>4.9000000000000002E-2</v>
      </c>
      <c r="BC155" t="s">
        <v>40</v>
      </c>
      <c r="BD155" t="s">
        <v>40</v>
      </c>
      <c r="BE155" t="s">
        <v>435</v>
      </c>
      <c r="BF155" t="str">
        <f t="shared" si="2"/>
        <v>HCMN_SCGN_CS1999</v>
      </c>
    </row>
    <row r="156" spans="1:58" ht="18.75" x14ac:dyDescent="0.3">
      <c r="A156" t="s">
        <v>437</v>
      </c>
      <c r="B156" t="s">
        <v>438</v>
      </c>
      <c r="C156" s="24">
        <v>-2523976.2550909999</v>
      </c>
      <c r="D156" s="1">
        <v>-4123615.489999</v>
      </c>
      <c r="E156" s="1">
        <v>4147626.9305830002</v>
      </c>
      <c r="F156" s="1">
        <v>4.3139599999999995E-3</v>
      </c>
      <c r="G156" s="1">
        <v>6.2347599999999998E-3</v>
      </c>
      <c r="H156" s="1">
        <v>6.2269200000000004E-3</v>
      </c>
      <c r="I156" s="2">
        <v>40.81591633</v>
      </c>
      <c r="J156">
        <v>40</v>
      </c>
      <c r="K156">
        <v>48</v>
      </c>
      <c r="L156">
        <v>57.298788000001082</v>
      </c>
      <c r="M156" s="34">
        <v>121.469903</v>
      </c>
      <c r="N156" s="53">
        <v>121</v>
      </c>
      <c r="O156">
        <v>28</v>
      </c>
      <c r="P156">
        <v>11.650800000007848</v>
      </c>
      <c r="Q156" s="1">
        <v>1000.08836588</v>
      </c>
      <c r="R156" s="1">
        <v>1.7052E-3</v>
      </c>
      <c r="S156" s="1">
        <v>2.5440799999999998E-3</v>
      </c>
      <c r="T156" s="1">
        <v>9.3197999999999996E-3</v>
      </c>
      <c r="U156" s="4">
        <v>1.47</v>
      </c>
      <c r="V156" s="4">
        <v>1.83</v>
      </c>
      <c r="W156" s="4">
        <v>5.88</v>
      </c>
      <c r="X156" s="4">
        <v>-6.37</v>
      </c>
      <c r="Y156" s="4">
        <v>-19.11</v>
      </c>
      <c r="Z156" s="4">
        <v>-0.32</v>
      </c>
      <c r="AA156" s="4">
        <v>0.04</v>
      </c>
      <c r="AB156" s="4">
        <v>0.06</v>
      </c>
      <c r="AC156" s="25">
        <v>0.22</v>
      </c>
      <c r="AD156" s="17">
        <v>-2523975.2030000002</v>
      </c>
      <c r="AE156">
        <v>-4123616.7220000001</v>
      </c>
      <c r="AF156">
        <v>4147627.0660000001</v>
      </c>
      <c r="AG156">
        <v>40.815914297600003</v>
      </c>
      <c r="AH156">
        <v>40</v>
      </c>
      <c r="AI156">
        <v>48</v>
      </c>
      <c r="AJ156">
        <v>57.291471360009609</v>
      </c>
      <c r="AK156" s="78">
        <v>121.46988473810001</v>
      </c>
      <c r="AL156" s="43">
        <v>121</v>
      </c>
      <c r="AM156">
        <v>28</v>
      </c>
      <c r="AN156">
        <v>11.585057160023098</v>
      </c>
      <c r="AO156" s="3">
        <v>1000.556</v>
      </c>
      <c r="AP156" s="4">
        <v>6.54</v>
      </c>
      <c r="AQ156" s="4">
        <v>-4.58</v>
      </c>
      <c r="AR156" s="25">
        <v>-1.4</v>
      </c>
      <c r="AS156" s="3">
        <v>6.3018489212081572E-2</v>
      </c>
      <c r="AT156" s="3">
        <v>62.98759409791591</v>
      </c>
      <c r="AU156" s="3">
        <v>-1.973066080033</v>
      </c>
      <c r="AV156" s="5">
        <v>37785</v>
      </c>
      <c r="AW156" s="5">
        <v>45794</v>
      </c>
      <c r="AX156" s="6" t="s">
        <v>2112</v>
      </c>
      <c r="AY156" s="17">
        <v>-24.318000000000001</v>
      </c>
      <c r="AZ156" s="3">
        <v>5.7099999999999998E-2</v>
      </c>
      <c r="BA156" s="3">
        <v>1024.874</v>
      </c>
      <c r="BB156" s="28">
        <v>5.8000000000000003E-2</v>
      </c>
      <c r="BC156" t="s">
        <v>40</v>
      </c>
      <c r="BD156" t="s">
        <v>40</v>
      </c>
      <c r="BE156" t="s">
        <v>437</v>
      </c>
      <c r="BF156" t="str">
        <f t="shared" si="2"/>
        <v>HCRO_BARD_CN2005</v>
      </c>
    </row>
    <row r="157" spans="1:58" ht="18.75" x14ac:dyDescent="0.3">
      <c r="A157" t="s">
        <v>443</v>
      </c>
      <c r="B157" t="s">
        <v>440</v>
      </c>
      <c r="C157" s="24">
        <v>-2485063.2281140001</v>
      </c>
      <c r="D157" s="1">
        <v>-4478964.9864600003</v>
      </c>
      <c r="E157" s="1">
        <v>3789655.2176870001</v>
      </c>
      <c r="F157" s="1">
        <v>4.8294399999999999E-3</v>
      </c>
      <c r="G157" s="1">
        <v>7.1912399999999998E-3</v>
      </c>
      <c r="H157" s="1">
        <v>6.2269200000000004E-3</v>
      </c>
      <c r="I157" s="2">
        <v>36.680150099999999</v>
      </c>
      <c r="J157">
        <v>36</v>
      </c>
      <c r="K157">
        <v>40</v>
      </c>
      <c r="L157">
        <v>48.54035999999553</v>
      </c>
      <c r="M157" s="34">
        <v>119.02281864</v>
      </c>
      <c r="N157" s="53">
        <v>119</v>
      </c>
      <c r="O157">
        <v>1</v>
      </c>
      <c r="P157">
        <v>22.147103999989213</v>
      </c>
      <c r="Q157" s="1">
        <v>1120.4298012100001</v>
      </c>
      <c r="R157" s="1">
        <v>2.6362E-3</v>
      </c>
      <c r="S157" s="1">
        <v>3.2712399999999999E-3</v>
      </c>
      <c r="T157" s="1">
        <v>9.8058799999999995E-3</v>
      </c>
      <c r="U157" s="4">
        <v>2.0299999999999998</v>
      </c>
      <c r="V157" s="4">
        <v>2.57</v>
      </c>
      <c r="W157" s="4">
        <v>7.32</v>
      </c>
      <c r="X157" s="4">
        <v>-2.34</v>
      </c>
      <c r="Y157" s="4">
        <v>-22.88</v>
      </c>
      <c r="Z157" s="4">
        <v>1.59</v>
      </c>
      <c r="AA157" s="4">
        <v>0.32</v>
      </c>
      <c r="AB157" s="4">
        <v>0.4</v>
      </c>
      <c r="AC157" s="25">
        <v>1.19</v>
      </c>
      <c r="AD157" s="17">
        <v>-2485062.2140000002</v>
      </c>
      <c r="AE157">
        <v>-4478966.2690000003</v>
      </c>
      <c r="AF157">
        <v>3789655.3990000002</v>
      </c>
      <c r="AG157">
        <v>36.680148023400001</v>
      </c>
      <c r="AH157">
        <v>36</v>
      </c>
      <c r="AI157">
        <v>40</v>
      </c>
      <c r="AJ157">
        <v>48.532884240003682</v>
      </c>
      <c r="AK157" s="78">
        <v>119.02280175999999</v>
      </c>
      <c r="AL157" s="43">
        <v>119</v>
      </c>
      <c r="AM157">
        <v>1</v>
      </c>
      <c r="AN157">
        <v>22.086335999974835</v>
      </c>
      <c r="AO157" s="3">
        <v>1121.0419999999999</v>
      </c>
      <c r="AP157" s="4">
        <v>9.68</v>
      </c>
      <c r="AQ157" s="4">
        <v>-9</v>
      </c>
      <c r="AR157" s="25">
        <v>0.62</v>
      </c>
      <c r="AS157" s="3" t="e">
        <v>#N/A</v>
      </c>
      <c r="AT157" s="3" t="e">
        <v>#N/A</v>
      </c>
      <c r="AU157" s="3" t="e">
        <v>#N/A</v>
      </c>
      <c r="AV157" s="5">
        <v>44148</v>
      </c>
      <c r="AW157" s="5">
        <v>45794</v>
      </c>
      <c r="AX157" s="6" t="s">
        <v>2112</v>
      </c>
      <c r="AY157" s="17">
        <v>-28.535</v>
      </c>
      <c r="AZ157" s="3">
        <v>5.8999999999999997E-2</v>
      </c>
      <c r="BA157" s="3">
        <v>1149.577</v>
      </c>
      <c r="BB157" s="28">
        <v>0.06</v>
      </c>
      <c r="BC157" t="s">
        <v>40</v>
      </c>
      <c r="BD157" t="s">
        <v>40</v>
      </c>
      <c r="BE157" t="s">
        <v>443</v>
      </c>
      <c r="BF157" t="str">
        <f t="shared" si="2"/>
        <v>Rademacher Property</v>
      </c>
    </row>
    <row r="158" spans="1:58" ht="18.75" x14ac:dyDescent="0.3">
      <c r="A158" t="s">
        <v>444</v>
      </c>
      <c r="B158" t="s">
        <v>445</v>
      </c>
      <c r="C158" s="24">
        <v>-2446817.4618270001</v>
      </c>
      <c r="D158" s="1">
        <v>-4640908.6479430003</v>
      </c>
      <c r="E158" s="1">
        <v>3616548.3829219998</v>
      </c>
      <c r="F158" s="1">
        <v>6.5385599999999997E-3</v>
      </c>
      <c r="G158" s="1">
        <v>9.155159999999999E-3</v>
      </c>
      <c r="H158" s="1">
        <v>7.3950800000000001E-3</v>
      </c>
      <c r="I158" s="2">
        <v>34.75992068</v>
      </c>
      <c r="J158">
        <v>34</v>
      </c>
      <c r="K158">
        <v>45</v>
      </c>
      <c r="L158">
        <v>35.714448000001653</v>
      </c>
      <c r="M158" s="34">
        <v>117.79945815000001</v>
      </c>
      <c r="N158" s="53">
        <v>117</v>
      </c>
      <c r="O158">
        <v>47</v>
      </c>
      <c r="P158">
        <v>58.049340000023903</v>
      </c>
      <c r="Q158" s="1">
        <v>930.85958613000003</v>
      </c>
      <c r="R158" s="1">
        <v>3.5985599999999998E-3</v>
      </c>
      <c r="S158" s="1">
        <v>5.1920399999999993E-3</v>
      </c>
      <c r="T158" s="1">
        <v>1.188936E-2</v>
      </c>
      <c r="U158" s="4">
        <v>1.79</v>
      </c>
      <c r="V158" s="4">
        <v>2.97</v>
      </c>
      <c r="W158" s="4">
        <v>5.26</v>
      </c>
      <c r="X158" s="4">
        <v>4.62</v>
      </c>
      <c r="Y158" s="4">
        <v>-23.71</v>
      </c>
      <c r="Z158" s="4">
        <v>-0.46</v>
      </c>
      <c r="AA158" s="4">
        <v>0.05</v>
      </c>
      <c r="AB158" s="4">
        <v>0.09</v>
      </c>
      <c r="AC158" s="25">
        <v>0.15</v>
      </c>
      <c r="AD158" s="17">
        <v>-2446816.4649999999</v>
      </c>
      <c r="AE158">
        <v>-4640909.9550000001</v>
      </c>
      <c r="AF158">
        <v>3616548.5839999998</v>
      </c>
      <c r="AG158">
        <v>34.759918614199997</v>
      </c>
      <c r="AH158">
        <v>34</v>
      </c>
      <c r="AI158">
        <v>45</v>
      </c>
      <c r="AJ158">
        <v>35.707011119987442</v>
      </c>
      <c r="AK158" s="78">
        <v>117.79944186580001</v>
      </c>
      <c r="AL158" s="43">
        <v>117</v>
      </c>
      <c r="AM158">
        <v>47</v>
      </c>
      <c r="AN158">
        <v>57.990716880020727</v>
      </c>
      <c r="AO158" s="3">
        <v>931.54200000000003</v>
      </c>
      <c r="AP158" s="4">
        <v>16.190000000000001</v>
      </c>
      <c r="AQ158" s="4">
        <v>-10.18</v>
      </c>
      <c r="AR158" s="25">
        <v>-1.38</v>
      </c>
      <c r="AS158" s="3">
        <v>0.15700089170483453</v>
      </c>
      <c r="AT158" s="3">
        <v>156.87079889912951</v>
      </c>
      <c r="AU158" s="3">
        <v>-6.3900276015596198</v>
      </c>
      <c r="AV158" s="5">
        <v>36214</v>
      </c>
      <c r="AW158" s="5">
        <v>45794</v>
      </c>
      <c r="AX158" s="6" t="s">
        <v>2112</v>
      </c>
      <c r="AY158" s="17">
        <v>-32.052</v>
      </c>
      <c r="AZ158" s="3">
        <v>5.16E-2</v>
      </c>
      <c r="BA158" s="3">
        <v>963.59400000000005</v>
      </c>
      <c r="BB158" s="28">
        <v>5.2999999999999999E-2</v>
      </c>
      <c r="BC158" t="s">
        <v>40</v>
      </c>
      <c r="BD158" t="s">
        <v>40</v>
      </c>
      <c r="BE158" t="s">
        <v>444</v>
      </c>
      <c r="BF158" t="str">
        <f t="shared" si="2"/>
        <v>HIVI_SCGN_CS1999</v>
      </c>
    </row>
    <row r="159" spans="1:58" ht="18.75" x14ac:dyDescent="0.3">
      <c r="A159" t="s">
        <v>448</v>
      </c>
      <c r="B159" t="s">
        <v>449</v>
      </c>
      <c r="C159" s="24">
        <v>-2298112.9873020002</v>
      </c>
      <c r="D159" s="1">
        <v>-4788949.567233</v>
      </c>
      <c r="E159" s="1">
        <v>3519491.4061090001</v>
      </c>
      <c r="F159" s="1">
        <v>3.1673600000000001E-3</v>
      </c>
      <c r="G159" s="1">
        <v>5.2547599999999998E-3</v>
      </c>
      <c r="H159" s="1">
        <v>4.1630399999999998E-3</v>
      </c>
      <c r="I159" s="2">
        <v>33.705004700000003</v>
      </c>
      <c r="J159">
        <v>33</v>
      </c>
      <c r="K159">
        <v>42</v>
      </c>
      <c r="L159">
        <v>18.016920000012533</v>
      </c>
      <c r="M159" s="34">
        <v>115.63533848</v>
      </c>
      <c r="N159" s="53">
        <v>115</v>
      </c>
      <c r="O159">
        <v>38</v>
      </c>
      <c r="P159">
        <v>7.2185280000053353</v>
      </c>
      <c r="Q159" s="1">
        <v>393.92504215999998</v>
      </c>
      <c r="R159" s="1">
        <v>2.2049999999999999E-3</v>
      </c>
      <c r="S159" s="1">
        <v>2.18344E-3</v>
      </c>
      <c r="T159" s="1">
        <v>6.7326E-3</v>
      </c>
      <c r="U159" s="4">
        <v>1.53</v>
      </c>
      <c r="V159" s="4">
        <v>1.63</v>
      </c>
      <c r="W159" s="4">
        <v>4.93</v>
      </c>
      <c r="X159" s="4">
        <v>-6.54</v>
      </c>
      <c r="Y159" s="4">
        <v>-17.32</v>
      </c>
      <c r="Z159" s="4">
        <v>-0.6</v>
      </c>
      <c r="AA159" s="4">
        <v>0.04</v>
      </c>
      <c r="AB159" s="4">
        <v>0.04</v>
      </c>
      <c r="AC159" s="25">
        <v>0.12</v>
      </c>
      <c r="AD159" s="17">
        <v>-2298112.0040000002</v>
      </c>
      <c r="AE159">
        <v>-4788950.8949999996</v>
      </c>
      <c r="AF159">
        <v>3519491.6189999999</v>
      </c>
      <c r="AG159">
        <v>33.705002435399997</v>
      </c>
      <c r="AH159">
        <v>33</v>
      </c>
      <c r="AI159">
        <v>42</v>
      </c>
      <c r="AJ159">
        <v>18.008767439990265</v>
      </c>
      <c r="AK159" s="78">
        <v>115.6353227215</v>
      </c>
      <c r="AL159" s="43">
        <v>115</v>
      </c>
      <c r="AM159">
        <v>38</v>
      </c>
      <c r="AN159">
        <v>7.1617974000116646</v>
      </c>
      <c r="AO159" s="3">
        <v>394.685</v>
      </c>
      <c r="AP159" s="4">
        <v>4.25</v>
      </c>
      <c r="AQ159" s="4">
        <v>-3.82</v>
      </c>
      <c r="AR159" s="25">
        <v>-1.47</v>
      </c>
      <c r="AS159" s="3">
        <v>4.315321582497611E-2</v>
      </c>
      <c r="AT159" s="3">
        <v>41.107774019284832</v>
      </c>
      <c r="AU159" s="3">
        <v>-13.128248747620599</v>
      </c>
      <c r="AV159" s="5">
        <v>36291</v>
      </c>
      <c r="AW159" s="5">
        <v>45794</v>
      </c>
      <c r="AX159" s="6" t="s">
        <v>2112</v>
      </c>
      <c r="AY159" s="17">
        <v>-32.433999999999997</v>
      </c>
      <c r="AZ159" s="3">
        <v>5.3499999999999999E-2</v>
      </c>
      <c r="BA159" s="3">
        <v>427.11900000000003</v>
      </c>
      <c r="BB159" s="28">
        <v>5.3999999999999999E-2</v>
      </c>
      <c r="BC159" t="s">
        <v>40</v>
      </c>
      <c r="BD159" t="s">
        <v>40</v>
      </c>
      <c r="BE159" t="s">
        <v>448</v>
      </c>
      <c r="BF159" t="str">
        <f t="shared" si="2"/>
        <v>HNPS_SCGN_CS1999</v>
      </c>
    </row>
    <row r="160" spans="1:58" ht="18.75" x14ac:dyDescent="0.3">
      <c r="A160" t="s">
        <v>450</v>
      </c>
      <c r="B160" t="s">
        <v>451</v>
      </c>
      <c r="C160" s="24">
        <v>-2625065.7081160001</v>
      </c>
      <c r="D160" s="1">
        <v>-4460124.9989529997</v>
      </c>
      <c r="E160" s="1">
        <v>3716664.2276170002</v>
      </c>
      <c r="F160" s="1">
        <v>4.2865200000000003E-3</v>
      </c>
      <c r="G160" s="1">
        <v>5.78592E-3</v>
      </c>
      <c r="H160" s="1">
        <v>5.11364E-3</v>
      </c>
      <c r="I160" s="2">
        <v>35.86671776</v>
      </c>
      <c r="J160">
        <v>35</v>
      </c>
      <c r="K160">
        <v>52</v>
      </c>
      <c r="L160">
        <v>0.18393600000081278</v>
      </c>
      <c r="M160" s="34">
        <v>120.47950336</v>
      </c>
      <c r="N160" s="53">
        <v>120</v>
      </c>
      <c r="O160">
        <v>28</v>
      </c>
      <c r="P160">
        <v>46.212095999983376</v>
      </c>
      <c r="Q160" s="1">
        <v>762.85987372</v>
      </c>
      <c r="R160" s="1">
        <v>3.0595600000000002E-3</v>
      </c>
      <c r="S160" s="1">
        <v>3.2183199999999998E-3</v>
      </c>
      <c r="T160" s="1">
        <v>7.6341999999999998E-3</v>
      </c>
      <c r="U160" s="4">
        <v>1.26</v>
      </c>
      <c r="V160" s="4">
        <v>1.43</v>
      </c>
      <c r="W160" s="4">
        <v>4.6399999999999997</v>
      </c>
      <c r="X160" s="4">
        <v>17.690000000000001</v>
      </c>
      <c r="Y160" s="4">
        <v>-34.03</v>
      </c>
      <c r="Z160" s="4">
        <v>1.24</v>
      </c>
      <c r="AA160" s="4">
        <v>0.04</v>
      </c>
      <c r="AB160" s="4">
        <v>0.05</v>
      </c>
      <c r="AC160" s="25">
        <v>0.16</v>
      </c>
      <c r="AD160" s="17">
        <v>-2625064.6970000002</v>
      </c>
      <c r="AE160">
        <v>-4460126.284</v>
      </c>
      <c r="AF160">
        <v>3716664.4139999999</v>
      </c>
      <c r="AG160">
        <v>35.866715984000002</v>
      </c>
      <c r="AH160">
        <v>35</v>
      </c>
      <c r="AI160">
        <v>52</v>
      </c>
      <c r="AJ160">
        <v>0.17754240000897425</v>
      </c>
      <c r="AK160" s="78">
        <v>120.47948649449999</v>
      </c>
      <c r="AL160" s="43">
        <v>120</v>
      </c>
      <c r="AM160">
        <v>28</v>
      </c>
      <c r="AN160">
        <v>46.151380199979712</v>
      </c>
      <c r="AO160" s="3">
        <v>763.45100000000002</v>
      </c>
      <c r="AP160" s="4">
        <v>30.21</v>
      </c>
      <c r="AQ160" s="4">
        <v>-20.55</v>
      </c>
      <c r="AR160" s="25">
        <v>0.26</v>
      </c>
      <c r="AS160" s="3">
        <v>0.28593317403593888</v>
      </c>
      <c r="AT160" s="3">
        <v>285.77978850881027</v>
      </c>
      <c r="AU160" s="3">
        <v>-9.3644262963302296</v>
      </c>
      <c r="AV160" s="5">
        <v>37082</v>
      </c>
      <c r="AW160" s="5">
        <v>45794</v>
      </c>
      <c r="AX160" s="6" t="s">
        <v>2112</v>
      </c>
      <c r="AY160" s="17">
        <v>-33.402999999999999</v>
      </c>
      <c r="AZ160" s="3">
        <v>5.0999999999999997E-2</v>
      </c>
      <c r="BA160" s="3">
        <v>796.85400000000004</v>
      </c>
      <c r="BB160" s="28">
        <v>5.1999999999999998E-2</v>
      </c>
      <c r="BC160" t="s">
        <v>40</v>
      </c>
      <c r="BD160" t="s">
        <v>40</v>
      </c>
      <c r="BE160" t="s">
        <v>450</v>
      </c>
      <c r="BF160" t="str">
        <f t="shared" si="2"/>
        <v>HOGS_SCGN_CN2001</v>
      </c>
    </row>
    <row r="161" spans="1:58" ht="18.75" x14ac:dyDescent="0.3">
      <c r="A161" t="s">
        <v>452</v>
      </c>
      <c r="B161" t="s">
        <v>453</v>
      </c>
      <c r="C161" s="24">
        <v>-2459517.1809439999</v>
      </c>
      <c r="D161" s="1">
        <v>-4655995.9135260005</v>
      </c>
      <c r="E161" s="1">
        <v>3589166.8575499998</v>
      </c>
      <c r="F161" s="1">
        <v>3.5691599999999996E-3</v>
      </c>
      <c r="G161" s="1">
        <v>4.9215600000000002E-3</v>
      </c>
      <c r="H161" s="1">
        <v>4.2296800000000004E-3</v>
      </c>
      <c r="I161" s="2">
        <v>34.458156420000002</v>
      </c>
      <c r="J161">
        <v>34</v>
      </c>
      <c r="K161">
        <v>27</v>
      </c>
      <c r="L161">
        <v>29.363076000003048</v>
      </c>
      <c r="M161" s="34">
        <v>117.84513219999999</v>
      </c>
      <c r="N161" s="53">
        <v>117</v>
      </c>
      <c r="O161">
        <v>50</v>
      </c>
      <c r="P161">
        <v>42.475919999981215</v>
      </c>
      <c r="Q161" s="1">
        <v>1239.4167778399999</v>
      </c>
      <c r="R161" s="1">
        <v>2.8831600000000001E-3</v>
      </c>
      <c r="S161" s="1">
        <v>2.8812E-3</v>
      </c>
      <c r="T161" s="1">
        <v>6.1857600000000002E-3</v>
      </c>
      <c r="U161" s="4">
        <v>2.1</v>
      </c>
      <c r="V161" s="4">
        <v>2.09</v>
      </c>
      <c r="W161" s="4">
        <v>4.82</v>
      </c>
      <c r="X161" s="4">
        <v>7.77</v>
      </c>
      <c r="Y161" s="4">
        <v>-29.42</v>
      </c>
      <c r="Z161" s="4">
        <v>0.53</v>
      </c>
      <c r="AA161" s="4">
        <v>0.06</v>
      </c>
      <c r="AB161" s="4">
        <v>0.06</v>
      </c>
      <c r="AC161" s="25">
        <v>0.13</v>
      </c>
      <c r="AD161" s="17">
        <v>-2459516.1869999999</v>
      </c>
      <c r="AE161">
        <v>-4655997.2240000004</v>
      </c>
      <c r="AF161">
        <v>3589167.0610000002</v>
      </c>
      <c r="AG161">
        <v>34.458154384300002</v>
      </c>
      <c r="AH161">
        <v>34</v>
      </c>
      <c r="AI161">
        <v>27</v>
      </c>
      <c r="AJ161">
        <v>29.355783480007176</v>
      </c>
      <c r="AK161" s="78">
        <v>117.845115976</v>
      </c>
      <c r="AL161" s="43">
        <v>117</v>
      </c>
      <c r="AM161">
        <v>50</v>
      </c>
      <c r="AN161">
        <v>42.41751360000876</v>
      </c>
      <c r="AO161" s="3">
        <v>1240.104</v>
      </c>
      <c r="AP161" s="4">
        <v>19.36</v>
      </c>
      <c r="AQ161" s="4">
        <v>-15.97</v>
      </c>
      <c r="AR161" s="25">
        <v>-0.38</v>
      </c>
      <c r="AS161" s="3">
        <v>0.19767695874110369</v>
      </c>
      <c r="AT161" s="3">
        <v>197.61961912583678</v>
      </c>
      <c r="AU161" s="3">
        <v>-4.7608966129152099</v>
      </c>
      <c r="AV161" s="5">
        <v>36804</v>
      </c>
      <c r="AW161" s="5">
        <v>45785</v>
      </c>
      <c r="AX161" s="6" t="s">
        <v>2112</v>
      </c>
      <c r="AY161" s="17">
        <v>-31.530999999999999</v>
      </c>
      <c r="AZ161" s="3">
        <v>4.1200000000000001E-2</v>
      </c>
      <c r="BA161" s="3">
        <v>1271.635</v>
      </c>
      <c r="BB161" s="28">
        <v>4.2000000000000003E-2</v>
      </c>
      <c r="BC161" t="s">
        <v>40</v>
      </c>
      <c r="BD161" t="s">
        <v>40</v>
      </c>
      <c r="BE161" t="s">
        <v>452</v>
      </c>
      <c r="BF161" t="str">
        <f t="shared" si="2"/>
        <v>Holcomb Ridge Site 3</v>
      </c>
    </row>
    <row r="162" spans="1:58" ht="18.75" x14ac:dyDescent="0.3">
      <c r="A162" t="s">
        <v>456</v>
      </c>
      <c r="B162" t="s">
        <v>457</v>
      </c>
      <c r="C162" s="24">
        <v>-2500946.6003660001</v>
      </c>
      <c r="D162" s="1">
        <v>-4670472.4273399999</v>
      </c>
      <c r="E162" s="1">
        <v>3539500.7474560002</v>
      </c>
      <c r="F162" s="1">
        <v>5.99564E-3</v>
      </c>
      <c r="G162" s="1">
        <v>9.7333599999999999E-3</v>
      </c>
      <c r="H162" s="1">
        <v>7.7655200000000006E-3</v>
      </c>
      <c r="I162" s="2">
        <v>33.924542379999998</v>
      </c>
      <c r="J162">
        <v>33</v>
      </c>
      <c r="K162">
        <v>55</v>
      </c>
      <c r="L162">
        <v>28.352567999993994</v>
      </c>
      <c r="M162" s="34">
        <v>118.16817818</v>
      </c>
      <c r="N162" s="53">
        <v>118</v>
      </c>
      <c r="O162">
        <v>10</v>
      </c>
      <c r="P162">
        <v>5.4414479999934429</v>
      </c>
      <c r="Q162" s="1">
        <v>-6.7817214000000003</v>
      </c>
      <c r="R162" s="1">
        <v>3.5103600000000001E-3</v>
      </c>
      <c r="S162" s="1">
        <v>3.5103600000000001E-3</v>
      </c>
      <c r="T162" s="1">
        <v>1.28968E-2</v>
      </c>
      <c r="U162" s="4">
        <v>2.1</v>
      </c>
      <c r="V162" s="4">
        <v>1.99</v>
      </c>
      <c r="W162" s="4">
        <v>7.32</v>
      </c>
      <c r="X162" s="4">
        <v>15.89</v>
      </c>
      <c r="Y162" s="4">
        <v>-38.590000000000003</v>
      </c>
      <c r="Z162" s="4">
        <v>-3.84</v>
      </c>
      <c r="AA162" s="4">
        <v>0.06</v>
      </c>
      <c r="AB162" s="4">
        <v>0.06</v>
      </c>
      <c r="AC162" s="25">
        <v>0.22</v>
      </c>
      <c r="AD162" s="17">
        <v>-2500945.61</v>
      </c>
      <c r="AE162">
        <v>-4670473.7419999996</v>
      </c>
      <c r="AF162">
        <v>3539500.9559999998</v>
      </c>
      <c r="AG162">
        <v>33.924540457699997</v>
      </c>
      <c r="AH162">
        <v>33</v>
      </c>
      <c r="AI162">
        <v>55</v>
      </c>
      <c r="AJ162">
        <v>28.345647719990552</v>
      </c>
      <c r="AK162" s="78">
        <v>118.1681620224</v>
      </c>
      <c r="AL162" s="43">
        <v>118</v>
      </c>
      <c r="AM162">
        <v>10</v>
      </c>
      <c r="AN162">
        <v>5.3832806399896072</v>
      </c>
      <c r="AO162" s="3">
        <v>-6.0919999999999996</v>
      </c>
      <c r="AP162" s="4">
        <v>27.59</v>
      </c>
      <c r="AQ162" s="4">
        <v>-25.33</v>
      </c>
      <c r="AR162" s="25">
        <v>-4.75</v>
      </c>
      <c r="AS162" s="3">
        <v>0.28750128724583313</v>
      </c>
      <c r="AT162" s="3">
        <v>286.65937606066956</v>
      </c>
      <c r="AU162" s="3">
        <v>-21.986180125411401</v>
      </c>
      <c r="AV162" s="5">
        <v>34808</v>
      </c>
      <c r="AW162" s="5">
        <v>45789</v>
      </c>
      <c r="AX162" s="6" t="s">
        <v>2112</v>
      </c>
      <c r="AY162" s="17">
        <v>-35.72</v>
      </c>
      <c r="AZ162" s="3">
        <v>2.9700000000000001E-2</v>
      </c>
      <c r="BA162" s="3">
        <v>29.628</v>
      </c>
      <c r="BB162" s="28">
        <v>3.2000000000000001E-2</v>
      </c>
      <c r="BC162" t="s">
        <v>40</v>
      </c>
      <c r="BD162" t="s">
        <v>40</v>
      </c>
      <c r="BE162" t="s">
        <v>456</v>
      </c>
      <c r="BF162" t="str">
        <f t="shared" si="2"/>
        <v>Hollydale</v>
      </c>
    </row>
    <row r="163" spans="1:58" ht="18.75" x14ac:dyDescent="0.3">
      <c r="A163" t="s">
        <v>460</v>
      </c>
      <c r="B163" t="s">
        <v>461</v>
      </c>
      <c r="C163" s="24">
        <v>-2708981.0567910001</v>
      </c>
      <c r="D163" s="1">
        <v>-4159581.0955849998</v>
      </c>
      <c r="E163" s="1">
        <v>3992124.9442090001</v>
      </c>
      <c r="F163" s="1">
        <v>3.7573200000000002E-3</v>
      </c>
      <c r="G163" s="1">
        <v>5.2233999999999996E-3</v>
      </c>
      <c r="H163" s="1">
        <v>5.1116800000000004E-3</v>
      </c>
      <c r="I163" s="2">
        <v>38.995186660000002</v>
      </c>
      <c r="J163">
        <v>38</v>
      </c>
      <c r="K163">
        <v>59</v>
      </c>
      <c r="L163">
        <v>42.671940000003019</v>
      </c>
      <c r="M163" s="34">
        <v>123.07470761</v>
      </c>
      <c r="N163" s="53">
        <v>123</v>
      </c>
      <c r="O163">
        <v>4</v>
      </c>
      <c r="P163">
        <v>28.947396000015715</v>
      </c>
      <c r="Q163" s="1">
        <v>354.71769195000002</v>
      </c>
      <c r="R163" s="1">
        <v>2.3519999999999999E-3</v>
      </c>
      <c r="S163" s="1">
        <v>2.1030799999999998E-3</v>
      </c>
      <c r="T163" s="1">
        <v>7.5871599999999999E-3</v>
      </c>
      <c r="U163" s="4">
        <v>1.55</v>
      </c>
      <c r="V163" s="4">
        <v>1.56</v>
      </c>
      <c r="W163" s="4">
        <v>5.26</v>
      </c>
      <c r="X163" s="4">
        <v>12.52</v>
      </c>
      <c r="Y163" s="4">
        <v>-32.549999999999997</v>
      </c>
      <c r="Z163" s="4">
        <v>-1.08</v>
      </c>
      <c r="AA163" s="4">
        <v>0.56000000000000005</v>
      </c>
      <c r="AB163" s="4">
        <v>0.5</v>
      </c>
      <c r="AC163" s="25">
        <v>1.81</v>
      </c>
      <c r="AD163" s="17">
        <v>-2708980.0150000001</v>
      </c>
      <c r="AE163">
        <v>-4159582.34</v>
      </c>
      <c r="AF163">
        <v>3992125.0950000002</v>
      </c>
      <c r="AG163">
        <v>38.995185018199997</v>
      </c>
      <c r="AH163">
        <v>38</v>
      </c>
      <c r="AI163">
        <v>59</v>
      </c>
      <c r="AJ163">
        <v>42.666065519990184</v>
      </c>
      <c r="AK163" s="78">
        <v>123.0746896949</v>
      </c>
      <c r="AL163" s="43">
        <v>123</v>
      </c>
      <c r="AM163">
        <v>4</v>
      </c>
      <c r="AN163">
        <v>28.882901640006367</v>
      </c>
      <c r="AO163" s="3">
        <v>355.18099999999998</v>
      </c>
      <c r="AP163" s="4">
        <v>25.95</v>
      </c>
      <c r="AQ163" s="4">
        <v>-18.690000000000001</v>
      </c>
      <c r="AR163" s="25">
        <v>-2.15</v>
      </c>
      <c r="AS163" s="3" t="e">
        <v>#N/A</v>
      </c>
      <c r="AT163" s="3" t="e">
        <v>#N/A</v>
      </c>
      <c r="AU163" s="3" t="e">
        <v>#N/A</v>
      </c>
      <c r="AV163" s="5">
        <v>44882</v>
      </c>
      <c r="AW163" s="5">
        <v>45794</v>
      </c>
      <c r="AX163" s="6" t="s">
        <v>2112</v>
      </c>
      <c r="AY163" s="17">
        <v>-30.038</v>
      </c>
      <c r="AZ163" s="3">
        <v>3.56E-2</v>
      </c>
      <c r="BA163" s="3">
        <v>385.21899999999999</v>
      </c>
      <c r="BB163" s="28">
        <v>3.5999999999999997E-2</v>
      </c>
      <c r="BC163" t="s">
        <v>40</v>
      </c>
      <c r="BD163" t="s">
        <v>40</v>
      </c>
      <c r="BE163" t="s">
        <v>460</v>
      </c>
      <c r="BF163" t="str">
        <f t="shared" si="2"/>
        <v>Hopland Research and Extension Center</v>
      </c>
    </row>
    <row r="164" spans="1:58" ht="18.75" x14ac:dyDescent="0.3">
      <c r="A164" t="s">
        <v>462</v>
      </c>
      <c r="B164" t="s">
        <v>463</v>
      </c>
      <c r="C164" s="24">
        <v>-2438049.0307609998</v>
      </c>
      <c r="D164" s="1">
        <v>-4430900.5064460002</v>
      </c>
      <c r="E164" s="1">
        <v>3876822.8248720001</v>
      </c>
      <c r="F164" s="1">
        <v>1.5648639999999998E-2</v>
      </c>
      <c r="G164" s="1">
        <v>1.5956359999999999E-2</v>
      </c>
      <c r="H164" s="1">
        <v>1.3157480000000001E-2</v>
      </c>
      <c r="I164" s="2">
        <v>37.658587570000002</v>
      </c>
      <c r="J164">
        <v>37</v>
      </c>
      <c r="K164">
        <v>39</v>
      </c>
      <c r="L164">
        <v>30.915252000006035</v>
      </c>
      <c r="M164" s="34">
        <v>118.82125413</v>
      </c>
      <c r="N164" s="53">
        <v>118</v>
      </c>
      <c r="O164">
        <v>49</v>
      </c>
      <c r="P164">
        <v>16.514867999999296</v>
      </c>
      <c r="Q164" s="1">
        <v>2143.27146068</v>
      </c>
      <c r="R164" s="1">
        <v>6.8443199999999992E-3</v>
      </c>
      <c r="S164" s="1">
        <v>1.55134E-2</v>
      </c>
      <c r="T164" s="1">
        <v>1.9623519999999998E-2</v>
      </c>
      <c r="U164" s="4">
        <v>4.07</v>
      </c>
      <c r="V164" s="4">
        <v>9.2899999999999991</v>
      </c>
      <c r="W164" s="4">
        <v>12.18</v>
      </c>
      <c r="X164" s="4">
        <v>-3.67</v>
      </c>
      <c r="Y164" s="4">
        <v>-16.63</v>
      </c>
      <c r="Z164" s="4">
        <v>4.29</v>
      </c>
      <c r="AA164" s="4">
        <v>0.15</v>
      </c>
      <c r="AB164" s="4">
        <v>0.34</v>
      </c>
      <c r="AC164" s="25">
        <v>0.43</v>
      </c>
      <c r="AD164" s="17">
        <v>-2438048.0090000001</v>
      </c>
      <c r="AE164">
        <v>-4430901.7790000001</v>
      </c>
      <c r="AF164">
        <v>3876822.997</v>
      </c>
      <c r="AG164">
        <v>37.658585369500003</v>
      </c>
      <c r="AH164">
        <v>37</v>
      </c>
      <c r="AI164">
        <v>39</v>
      </c>
      <c r="AJ164">
        <v>30.907330200009255</v>
      </c>
      <c r="AK164" s="78">
        <v>118.8212370377</v>
      </c>
      <c r="AL164" s="43">
        <v>118</v>
      </c>
      <c r="AM164">
        <v>49</v>
      </c>
      <c r="AN164">
        <v>16.453335720004816</v>
      </c>
      <c r="AO164" s="3">
        <v>2143.8690000000001</v>
      </c>
      <c r="AP164" s="4">
        <v>8.2899999999999991</v>
      </c>
      <c r="AQ164" s="4">
        <v>-2.48</v>
      </c>
      <c r="AR164" s="25">
        <v>3.3</v>
      </c>
      <c r="AS164" s="3">
        <v>6.9261388984980757E-2</v>
      </c>
      <c r="AT164" s="3">
        <v>61.206129795558667</v>
      </c>
      <c r="AU164" s="3">
        <v>32.418353990435897</v>
      </c>
      <c r="AV164" s="5">
        <v>37154</v>
      </c>
      <c r="AW164" s="5">
        <v>45794</v>
      </c>
      <c r="AX164" s="6" t="s">
        <v>2112</v>
      </c>
      <c r="AY164" s="17">
        <v>-24.989000000000001</v>
      </c>
      <c r="AZ164" s="3">
        <v>5.5300000000000002E-2</v>
      </c>
      <c r="BA164" s="3">
        <v>2168.8580000000002</v>
      </c>
      <c r="BB164" s="28">
        <v>5.8999999999999997E-2</v>
      </c>
      <c r="BC164" t="s">
        <v>89</v>
      </c>
      <c r="BD164" t="s">
        <v>90</v>
      </c>
      <c r="BE164" t="s">
        <v>462</v>
      </c>
      <c r="BF164" t="str">
        <f t="shared" si="2"/>
        <v>Hot Creek</v>
      </c>
    </row>
    <row r="165" spans="1:58" ht="18.75" x14ac:dyDescent="0.3">
      <c r="A165" t="s">
        <v>464</v>
      </c>
      <c r="B165" t="s">
        <v>465</v>
      </c>
      <c r="C165" s="24">
        <v>-2618467.9670770001</v>
      </c>
      <c r="D165" s="1">
        <v>-4462644.4475929998</v>
      </c>
      <c r="E165" s="1">
        <v>3717747.8845859999</v>
      </c>
      <c r="F165" s="1">
        <v>3.8670799999999997E-3</v>
      </c>
      <c r="G165" s="1">
        <v>5.4037199999999999E-3</v>
      </c>
      <c r="H165" s="1">
        <v>4.6922399999999994E-3</v>
      </c>
      <c r="I165" s="2">
        <v>35.880812640000002</v>
      </c>
      <c r="J165">
        <v>35</v>
      </c>
      <c r="K165">
        <v>52</v>
      </c>
      <c r="L165">
        <v>50.925504000007322</v>
      </c>
      <c r="M165" s="34">
        <v>120.40238796</v>
      </c>
      <c r="N165" s="53">
        <v>120</v>
      </c>
      <c r="O165">
        <v>24</v>
      </c>
      <c r="P165">
        <v>8.5966559999951642</v>
      </c>
      <c r="Q165" s="1">
        <v>449.33650934999997</v>
      </c>
      <c r="R165" s="1">
        <v>2.4382399999999999E-3</v>
      </c>
      <c r="S165" s="1">
        <v>2.7342E-3</v>
      </c>
      <c r="T165" s="1">
        <v>7.2637600000000002E-3</v>
      </c>
      <c r="U165" s="4">
        <v>1.22</v>
      </c>
      <c r="V165" s="4">
        <v>1.57</v>
      </c>
      <c r="W165" s="4">
        <v>4.59</v>
      </c>
      <c r="X165" s="4">
        <v>9.2100000000000009</v>
      </c>
      <c r="Y165" s="4">
        <v>-27.47</v>
      </c>
      <c r="Z165" s="4">
        <v>1.25</v>
      </c>
      <c r="AA165" s="4">
        <v>0.04</v>
      </c>
      <c r="AB165" s="4">
        <v>0.05</v>
      </c>
      <c r="AC165" s="25">
        <v>0.15</v>
      </c>
      <c r="AD165" s="17">
        <v>-2618466.9559999998</v>
      </c>
      <c r="AE165">
        <v>-4462645.733</v>
      </c>
      <c r="AF165">
        <v>3717748.071</v>
      </c>
      <c r="AG165">
        <v>35.880810850499998</v>
      </c>
      <c r="AH165">
        <v>35</v>
      </c>
      <c r="AI165">
        <v>52</v>
      </c>
      <c r="AJ165">
        <v>50.919061799992278</v>
      </c>
      <c r="AK165" s="78">
        <v>120.4023710992</v>
      </c>
      <c r="AL165" s="43">
        <v>120</v>
      </c>
      <c r="AM165">
        <v>24</v>
      </c>
      <c r="AN165">
        <v>8.5359571199865059</v>
      </c>
      <c r="AO165" s="3">
        <v>449.92899999999997</v>
      </c>
      <c r="AP165" s="4">
        <v>21.7</v>
      </c>
      <c r="AQ165" s="4">
        <v>-13.98</v>
      </c>
      <c r="AR165" s="25">
        <v>0.27</v>
      </c>
      <c r="AS165" s="3">
        <v>0.19540708764537335</v>
      </c>
      <c r="AT165" s="3">
        <v>195.33937211103185</v>
      </c>
      <c r="AU165" s="3">
        <v>-5.1438996167924298</v>
      </c>
      <c r="AV165" s="5">
        <v>37111</v>
      </c>
      <c r="AW165" s="5">
        <v>45794</v>
      </c>
      <c r="AX165" s="6" t="s">
        <v>2112</v>
      </c>
      <c r="AY165" s="17">
        <v>-33.356000000000002</v>
      </c>
      <c r="AZ165" s="3">
        <v>5.2699999999999997E-2</v>
      </c>
      <c r="BA165" s="3">
        <v>483.28499999999997</v>
      </c>
      <c r="BB165" s="28">
        <v>5.2999999999999999E-2</v>
      </c>
      <c r="BC165" t="s">
        <v>40</v>
      </c>
      <c r="BD165" t="s">
        <v>40</v>
      </c>
      <c r="BE165" t="s">
        <v>464</v>
      </c>
      <c r="BF165" t="str">
        <f t="shared" si="2"/>
        <v>HUNT_SCGN_CN2001</v>
      </c>
    </row>
    <row r="166" spans="1:58" ht="18.75" x14ac:dyDescent="0.3">
      <c r="A166" t="s">
        <v>466</v>
      </c>
      <c r="B166" t="s">
        <v>467</v>
      </c>
      <c r="C166" s="24">
        <v>-2568090.1057449998</v>
      </c>
      <c r="D166" s="1">
        <v>-4597402.0141829997</v>
      </c>
      <c r="E166" s="1">
        <v>3587128.9781999998</v>
      </c>
      <c r="F166" s="1">
        <v>3.6083599999999997E-3</v>
      </c>
      <c r="G166" s="1">
        <v>4.8510000000000003E-3</v>
      </c>
      <c r="H166" s="1">
        <v>4.0434800000000003E-3</v>
      </c>
      <c r="I166" s="2">
        <v>34.441232909999997</v>
      </c>
      <c r="J166">
        <v>34</v>
      </c>
      <c r="K166">
        <v>26</v>
      </c>
      <c r="L166">
        <v>28.438475999987531</v>
      </c>
      <c r="M166" s="34">
        <v>119.18754833</v>
      </c>
      <c r="N166" s="53">
        <v>119</v>
      </c>
      <c r="O166">
        <v>11</v>
      </c>
      <c r="P166">
        <v>15.173987999994552</v>
      </c>
      <c r="Q166" s="1">
        <v>373.93112543000001</v>
      </c>
      <c r="R166" s="1">
        <v>2.3970799999999998E-3</v>
      </c>
      <c r="S166" s="1">
        <v>2.8753199999999998E-3</v>
      </c>
      <c r="T166" s="1">
        <v>6.2367199999999994E-3</v>
      </c>
      <c r="U166" s="4">
        <v>1.67</v>
      </c>
      <c r="V166" s="4">
        <v>1.96</v>
      </c>
      <c r="W166" s="4">
        <v>4.83</v>
      </c>
      <c r="X166" s="4">
        <v>13.8</v>
      </c>
      <c r="Y166" s="4">
        <v>-39.28</v>
      </c>
      <c r="Z166" s="4">
        <v>-1.07</v>
      </c>
      <c r="AA166" s="4">
        <v>0.05</v>
      </c>
      <c r="AB166" s="4">
        <v>0.06</v>
      </c>
      <c r="AC166" s="25">
        <v>0.13</v>
      </c>
      <c r="AD166" s="17">
        <v>-2568089.1090000002</v>
      </c>
      <c r="AE166">
        <v>-4597403.3190000001</v>
      </c>
      <c r="AF166">
        <v>3587129.18</v>
      </c>
      <c r="AG166">
        <v>34.441231081799998</v>
      </c>
      <c r="AH166">
        <v>34</v>
      </c>
      <c r="AI166">
        <v>26</v>
      </c>
      <c r="AJ166">
        <v>28.431894479992934</v>
      </c>
      <c r="AK166" s="78">
        <v>119.1875319337</v>
      </c>
      <c r="AL166" s="43">
        <v>119</v>
      </c>
      <c r="AM166">
        <v>11</v>
      </c>
      <c r="AN166">
        <v>15.114961320002749</v>
      </c>
      <c r="AO166" s="3">
        <v>374.584</v>
      </c>
      <c r="AP166" s="4">
        <v>25.86</v>
      </c>
      <c r="AQ166" s="4">
        <v>-26</v>
      </c>
      <c r="AR166" s="25">
        <v>-2</v>
      </c>
      <c r="AS166" s="3">
        <v>0.27601552485446829</v>
      </c>
      <c r="AT166" s="3">
        <v>275.62844849427387</v>
      </c>
      <c r="AU166" s="3">
        <v>-14.6126103294148</v>
      </c>
      <c r="AV166" s="5">
        <v>36734</v>
      </c>
      <c r="AW166" s="5">
        <v>45794</v>
      </c>
      <c r="AX166" s="6" t="s">
        <v>2112</v>
      </c>
      <c r="AY166" s="17">
        <v>-34.35</v>
      </c>
      <c r="AZ166" s="3">
        <v>4.1700000000000001E-2</v>
      </c>
      <c r="BA166" s="3">
        <v>408.93400000000003</v>
      </c>
      <c r="BB166" s="28">
        <v>4.2000000000000003E-2</v>
      </c>
      <c r="BC166" t="s">
        <v>40</v>
      </c>
      <c r="BD166" t="s">
        <v>40</v>
      </c>
      <c r="BE166" t="s">
        <v>466</v>
      </c>
      <c r="BF166" t="str">
        <f t="shared" si="2"/>
        <v>HVYS_SCGN_CS2000</v>
      </c>
    </row>
    <row r="167" spans="1:58" ht="18.75" x14ac:dyDescent="0.3">
      <c r="A167" t="s">
        <v>471</v>
      </c>
      <c r="B167" t="s">
        <v>472</v>
      </c>
      <c r="C167" s="24">
        <v>-2293431.1917070001</v>
      </c>
      <c r="D167" s="1">
        <v>-4720733.6234579999</v>
      </c>
      <c r="E167" s="1">
        <v>3613482.1649549999</v>
      </c>
      <c r="F167" s="1">
        <v>2.9302E-3</v>
      </c>
      <c r="G167" s="1">
        <v>4.8960799999999997E-3</v>
      </c>
      <c r="H167" s="1">
        <v>4.1042399999999995E-3</v>
      </c>
      <c r="I167" s="2">
        <v>34.72732345</v>
      </c>
      <c r="J167">
        <v>34</v>
      </c>
      <c r="K167">
        <v>43</v>
      </c>
      <c r="L167">
        <v>38.364420000000337</v>
      </c>
      <c r="M167" s="34">
        <v>115.91145163</v>
      </c>
      <c r="N167" s="53">
        <v>115</v>
      </c>
      <c r="O167">
        <v>54</v>
      </c>
      <c r="P167">
        <v>41.22586800000704</v>
      </c>
      <c r="Q167" s="1">
        <v>765.30565108999997</v>
      </c>
      <c r="R167" s="1">
        <v>2.4225599999999998E-3</v>
      </c>
      <c r="S167" s="1">
        <v>1.9580400000000003E-3</v>
      </c>
      <c r="T167" s="1">
        <v>6.2994399999999999E-3</v>
      </c>
      <c r="U167" s="4">
        <v>1.37</v>
      </c>
      <c r="V167" s="4">
        <v>1.34</v>
      </c>
      <c r="W167" s="4">
        <v>4.3600000000000003</v>
      </c>
      <c r="X167" s="4">
        <v>-8.6199999999999992</v>
      </c>
      <c r="Y167" s="4">
        <v>-15.19</v>
      </c>
      <c r="Z167" s="4">
        <v>0.24</v>
      </c>
      <c r="AA167" s="4">
        <v>0.05</v>
      </c>
      <c r="AB167" s="4">
        <v>0.04</v>
      </c>
      <c r="AC167" s="25">
        <v>0.13</v>
      </c>
      <c r="AD167" s="17">
        <v>-2293430.2000000002</v>
      </c>
      <c r="AE167">
        <v>-4720734.9390000002</v>
      </c>
      <c r="AF167">
        <v>3613482.3679999998</v>
      </c>
      <c r="AG167">
        <v>34.7273211061</v>
      </c>
      <c r="AH167">
        <v>34</v>
      </c>
      <c r="AI167">
        <v>43</v>
      </c>
      <c r="AJ167">
        <v>38.355981959999212</v>
      </c>
      <c r="AK167" s="78">
        <v>115.91143561379999</v>
      </c>
      <c r="AL167" s="43">
        <v>115</v>
      </c>
      <c r="AM167">
        <v>54</v>
      </c>
      <c r="AN167">
        <v>41.168209679981373</v>
      </c>
      <c r="AO167" s="3">
        <v>766.03700000000003</v>
      </c>
      <c r="AP167" s="4">
        <v>2.2799999999999998</v>
      </c>
      <c r="AQ167" s="4">
        <v>-1.44</v>
      </c>
      <c r="AR167" s="25">
        <v>-0.65</v>
      </c>
      <c r="AS167" s="3">
        <v>2.8737779523346461E-2</v>
      </c>
      <c r="AT167" s="3">
        <v>26.237960540561996</v>
      </c>
      <c r="AU167" s="3">
        <v>-11.7230297565052</v>
      </c>
      <c r="AV167" s="5">
        <v>36874</v>
      </c>
      <c r="AW167" s="5">
        <v>45794</v>
      </c>
      <c r="AX167" s="6" t="s">
        <v>2112</v>
      </c>
      <c r="AY167" s="17">
        <v>-31.343</v>
      </c>
      <c r="AZ167" s="3">
        <v>4.4400000000000002E-2</v>
      </c>
      <c r="BA167" s="3">
        <v>797.38</v>
      </c>
      <c r="BB167" s="28">
        <v>4.4999999999999998E-2</v>
      </c>
      <c r="BC167" t="s">
        <v>40</v>
      </c>
      <c r="BD167" t="s">
        <v>40</v>
      </c>
      <c r="BE167" t="s">
        <v>471</v>
      </c>
      <c r="BF167" t="str">
        <f t="shared" si="2"/>
        <v>I40A_SCGN_CS2000</v>
      </c>
    </row>
    <row r="168" spans="1:58" ht="18.75" x14ac:dyDescent="0.3">
      <c r="A168" t="s">
        <v>473</v>
      </c>
      <c r="B168" t="s">
        <v>474</v>
      </c>
      <c r="C168" s="24">
        <v>-2344501.9624399999</v>
      </c>
      <c r="D168" s="1">
        <v>-4760143.6456709998</v>
      </c>
      <c r="E168" s="1">
        <v>3527980.2514630002</v>
      </c>
      <c r="F168" s="1">
        <v>3.4378399999999997E-3</v>
      </c>
      <c r="G168" s="1">
        <v>4.7824E-3</v>
      </c>
      <c r="H168" s="1">
        <v>4.1669599999999999E-3</v>
      </c>
      <c r="I168" s="2">
        <v>33.796797689999998</v>
      </c>
      <c r="J168">
        <v>33</v>
      </c>
      <c r="K168">
        <v>47</v>
      </c>
      <c r="L168">
        <v>48.471683999993616</v>
      </c>
      <c r="M168" s="34">
        <v>116.22151731</v>
      </c>
      <c r="N168" s="53">
        <v>116</v>
      </c>
      <c r="O168">
        <v>13</v>
      </c>
      <c r="P168">
        <v>17.462315999985094</v>
      </c>
      <c r="Q168" s="1">
        <v>434.94049768999997</v>
      </c>
      <c r="R168" s="1">
        <v>3.1653999999999996E-3</v>
      </c>
      <c r="S168" s="1">
        <v>2.8792399999999999E-3</v>
      </c>
      <c r="T168" s="1">
        <v>5.8114000000000004E-3</v>
      </c>
      <c r="U168" s="4">
        <v>1.96</v>
      </c>
      <c r="V168" s="4">
        <v>2.0099999999999998</v>
      </c>
      <c r="W168" s="4">
        <v>4.7</v>
      </c>
      <c r="X168" s="4">
        <v>1.23</v>
      </c>
      <c r="Y168" s="4">
        <v>-22.72</v>
      </c>
      <c r="Z168" s="4">
        <v>-0.16</v>
      </c>
      <c r="AA168" s="4">
        <v>0.11</v>
      </c>
      <c r="AB168" s="4">
        <v>0.1</v>
      </c>
      <c r="AC168" s="25">
        <v>0.2</v>
      </c>
      <c r="AD168" s="17">
        <v>-2344500.977</v>
      </c>
      <c r="AE168">
        <v>-4760144.97</v>
      </c>
      <c r="AF168">
        <v>3527980.463</v>
      </c>
      <c r="AG168">
        <v>33.796795500000002</v>
      </c>
      <c r="AH168">
        <v>33</v>
      </c>
      <c r="AI168">
        <v>47</v>
      </c>
      <c r="AJ168">
        <v>48.463800000006358</v>
      </c>
      <c r="AK168" s="78">
        <v>116.22150144770001</v>
      </c>
      <c r="AL168" s="43">
        <v>116</v>
      </c>
      <c r="AM168">
        <v>13</v>
      </c>
      <c r="AN168">
        <v>17.405211720024454</v>
      </c>
      <c r="AO168" s="3">
        <v>435.68299999999999</v>
      </c>
      <c r="AP168" s="4">
        <v>12.23</v>
      </c>
      <c r="AQ168" s="4">
        <v>-9.26</v>
      </c>
      <c r="AR168" s="25">
        <v>-1.04</v>
      </c>
      <c r="AS168" s="3">
        <v>0.11983046373076676</v>
      </c>
      <c r="AT168" s="3">
        <v>119.6959392985448</v>
      </c>
      <c r="AU168" s="3">
        <v>-5.67645271618278</v>
      </c>
      <c r="AV168" s="5">
        <v>40302</v>
      </c>
      <c r="AW168" s="5">
        <v>45794</v>
      </c>
      <c r="AX168" s="6" t="s">
        <v>2112</v>
      </c>
      <c r="AY168" s="17">
        <v>-32.683</v>
      </c>
      <c r="AZ168" s="3">
        <v>3.73E-2</v>
      </c>
      <c r="BA168" s="3">
        <v>468.36599999999999</v>
      </c>
      <c r="BB168" s="28">
        <v>3.7999999999999999E-2</v>
      </c>
      <c r="BC168" t="s">
        <v>40</v>
      </c>
      <c r="BD168" t="s">
        <v>40</v>
      </c>
      <c r="BE168" t="s">
        <v>473</v>
      </c>
      <c r="BF168" t="str">
        <f t="shared" si="2"/>
        <v>Indio Hills</v>
      </c>
    </row>
    <row r="169" spans="1:58" ht="18.75" x14ac:dyDescent="0.3">
      <c r="A169" t="s">
        <v>475</v>
      </c>
      <c r="B169" t="s">
        <v>476</v>
      </c>
      <c r="C169" s="24">
        <v>-2346578.9951869999</v>
      </c>
      <c r="D169" s="1">
        <v>-4760697.9143820005</v>
      </c>
      <c r="E169" s="1">
        <v>3525080.2599889999</v>
      </c>
      <c r="F169" s="1">
        <v>3.0713200000000002E-3</v>
      </c>
      <c r="G169" s="1">
        <v>5.09992E-3</v>
      </c>
      <c r="H169" s="1">
        <v>4.4197999999999998E-3</v>
      </c>
      <c r="I169" s="2">
        <v>33.767973439999999</v>
      </c>
      <c r="J169">
        <v>33</v>
      </c>
      <c r="K169">
        <v>46</v>
      </c>
      <c r="L169">
        <v>4.7043839999952297</v>
      </c>
      <c r="M169" s="34">
        <v>116.2389879</v>
      </c>
      <c r="N169" s="53">
        <v>116</v>
      </c>
      <c r="O169">
        <v>14</v>
      </c>
      <c r="P169">
        <v>20.356439999992517</v>
      </c>
      <c r="Q169" s="1">
        <v>-1.32077826</v>
      </c>
      <c r="R169" s="1">
        <v>3.16344E-3</v>
      </c>
      <c r="S169" s="1">
        <v>2.0266400000000001E-3</v>
      </c>
      <c r="T169" s="1">
        <v>6.3915600000000001E-3</v>
      </c>
      <c r="U169" s="4">
        <v>2</v>
      </c>
      <c r="V169" s="4">
        <v>1.56</v>
      </c>
      <c r="W169" s="4">
        <v>5.18</v>
      </c>
      <c r="X169" s="4">
        <v>2.84</v>
      </c>
      <c r="Y169" s="4">
        <v>-23.86</v>
      </c>
      <c r="Z169" s="4">
        <v>0.32</v>
      </c>
      <c r="AA169" s="4">
        <v>0.11</v>
      </c>
      <c r="AB169" s="4">
        <v>7.0000000000000007E-2</v>
      </c>
      <c r="AC169" s="25">
        <v>0.22</v>
      </c>
      <c r="AD169" s="17">
        <v>-2346578.0099999998</v>
      </c>
      <c r="AE169">
        <v>-4760699.2390000001</v>
      </c>
      <c r="AF169">
        <v>3525080.4709999999</v>
      </c>
      <c r="AG169">
        <v>33.767971255200003</v>
      </c>
      <c r="AH169">
        <v>33</v>
      </c>
      <c r="AI169">
        <v>46</v>
      </c>
      <c r="AJ169">
        <v>4.6965187200095215</v>
      </c>
      <c r="AK169" s="78">
        <v>116.23897203990001</v>
      </c>
      <c r="AL169" s="43">
        <v>116</v>
      </c>
      <c r="AM169">
        <v>14</v>
      </c>
      <c r="AN169">
        <v>20.299343640019742</v>
      </c>
      <c r="AO169" s="3">
        <v>-0.57799999999999996</v>
      </c>
      <c r="AP169" s="4">
        <v>13.85</v>
      </c>
      <c r="AQ169" s="4">
        <v>-10.41</v>
      </c>
      <c r="AR169" s="25">
        <v>-0.56000000000000005</v>
      </c>
      <c r="AS169" s="3">
        <v>0.35626255733979229</v>
      </c>
      <c r="AT169" s="3">
        <v>134.43003721226492</v>
      </c>
      <c r="AU169" s="3">
        <v>329.92662077363298</v>
      </c>
      <c r="AV169" s="5">
        <v>40332</v>
      </c>
      <c r="AW169" s="5">
        <v>45794</v>
      </c>
      <c r="AX169" s="6" t="s">
        <v>2112</v>
      </c>
      <c r="AY169" s="17">
        <v>-32.939</v>
      </c>
      <c r="AZ169" s="3">
        <v>3.6400000000000002E-2</v>
      </c>
      <c r="BA169" s="3">
        <v>32.360999999999997</v>
      </c>
      <c r="BB169" s="28">
        <v>3.6999999999999998E-2</v>
      </c>
      <c r="BC169" t="s">
        <v>40</v>
      </c>
      <c r="BD169" t="s">
        <v>40</v>
      </c>
      <c r="BE169" t="s">
        <v>475</v>
      </c>
      <c r="BF169" t="str">
        <f t="shared" si="2"/>
        <v>Granite Construction Indio</v>
      </c>
    </row>
    <row r="170" spans="1:58" ht="18.75" x14ac:dyDescent="0.3">
      <c r="A170" t="s">
        <v>477</v>
      </c>
      <c r="B170" t="s">
        <v>478</v>
      </c>
      <c r="C170" s="24">
        <v>-2273075.5930949999</v>
      </c>
      <c r="D170" s="1">
        <v>-4867570.0475479998</v>
      </c>
      <c r="E170" s="1">
        <v>3426589.1297439998</v>
      </c>
      <c r="F170" s="1">
        <v>8.2476800000000003E-3</v>
      </c>
      <c r="G170" s="1">
        <v>7.3794000000000004E-3</v>
      </c>
      <c r="H170" s="1">
        <v>5.30964E-3</v>
      </c>
      <c r="I170" s="2">
        <v>32.70616768</v>
      </c>
      <c r="J170">
        <v>32</v>
      </c>
      <c r="K170">
        <v>42</v>
      </c>
      <c r="L170">
        <v>22.203648000000271</v>
      </c>
      <c r="M170" s="34">
        <v>115.03180523</v>
      </c>
      <c r="N170" s="53">
        <v>115</v>
      </c>
      <c r="O170">
        <v>1</v>
      </c>
      <c r="P170">
        <v>54.498828000012054</v>
      </c>
      <c r="Q170" s="1">
        <v>9.7254845900000007</v>
      </c>
      <c r="R170" s="1">
        <v>3.5221200000000001E-3</v>
      </c>
      <c r="S170" s="1">
        <v>8.4730799999999992E-3</v>
      </c>
      <c r="T170" s="1">
        <v>8.1516399999999999E-3</v>
      </c>
      <c r="U170" s="4">
        <v>2.1</v>
      </c>
      <c r="V170" s="4">
        <v>4.8600000000000003</v>
      </c>
      <c r="W170" s="4">
        <v>5.21</v>
      </c>
      <c r="X170" s="4">
        <v>-6.1</v>
      </c>
      <c r="Y170" s="4">
        <v>-16.75</v>
      </c>
      <c r="Z170" s="4">
        <v>-3.56</v>
      </c>
      <c r="AA170" s="4">
        <v>7.0000000000000007E-2</v>
      </c>
      <c r="AB170" s="4">
        <v>0.17</v>
      </c>
      <c r="AC170" s="25">
        <v>0.16</v>
      </c>
      <c r="AD170" s="17">
        <v>-2273074.6189999999</v>
      </c>
      <c r="AE170">
        <v>-4867571.3890000004</v>
      </c>
      <c r="AF170">
        <v>3426589.352</v>
      </c>
      <c r="AG170">
        <v>32.706165450900002</v>
      </c>
      <c r="AH170">
        <v>32</v>
      </c>
      <c r="AI170">
        <v>42</v>
      </c>
      <c r="AJ170">
        <v>22.195623240007762</v>
      </c>
      <c r="AK170" s="78">
        <v>115.0317897634</v>
      </c>
      <c r="AL170" s="43">
        <v>115</v>
      </c>
      <c r="AM170">
        <v>1</v>
      </c>
      <c r="AN170">
        <v>54.443148239996617</v>
      </c>
      <c r="AO170" s="3">
        <v>10.521000000000001</v>
      </c>
      <c r="AP170" s="4">
        <v>4.46</v>
      </c>
      <c r="AQ170" s="4">
        <v>-3.47</v>
      </c>
      <c r="AR170" s="25">
        <v>-4.4000000000000004</v>
      </c>
      <c r="AS170" s="3">
        <v>6.0786922547061528E-2</v>
      </c>
      <c r="AT170" s="3">
        <v>46.223018093729642</v>
      </c>
      <c r="AU170" s="3">
        <v>-39.477621487454599</v>
      </c>
      <c r="AV170" s="5">
        <v>36384</v>
      </c>
      <c r="AW170" s="5">
        <v>45794</v>
      </c>
      <c r="AX170" s="6" t="s">
        <v>2112</v>
      </c>
      <c r="AY170" s="17">
        <v>-34.561999999999998</v>
      </c>
      <c r="AZ170" s="3">
        <v>3.5499999999999997E-2</v>
      </c>
      <c r="BA170" s="3">
        <v>45.082999999999998</v>
      </c>
      <c r="BB170" s="28">
        <v>3.5999999999999997E-2</v>
      </c>
      <c r="BC170" t="s">
        <v>40</v>
      </c>
      <c r="BD170" t="s">
        <v>40</v>
      </c>
      <c r="BE170" t="s">
        <v>477</v>
      </c>
      <c r="BF170" t="str">
        <f t="shared" si="2"/>
        <v>IID2_SCGN_CS1998</v>
      </c>
    </row>
    <row r="171" spans="1:58" ht="18.75" x14ac:dyDescent="0.3">
      <c r="A171" t="s">
        <v>479</v>
      </c>
      <c r="B171" t="s">
        <v>480</v>
      </c>
      <c r="C171" s="24">
        <v>-2245206.5822749999</v>
      </c>
      <c r="D171" s="1">
        <v>-4783197.3711099997</v>
      </c>
      <c r="E171" s="1">
        <v>3561238.7319490002</v>
      </c>
      <c r="F171" s="1">
        <v>3.6985199999999998E-3</v>
      </c>
      <c r="G171" s="1">
        <v>6.2249599999999999E-3</v>
      </c>
      <c r="H171" s="1">
        <v>4.8647199999999995E-3</v>
      </c>
      <c r="I171" s="2">
        <v>34.157561880000003</v>
      </c>
      <c r="J171">
        <v>34</v>
      </c>
      <c r="K171">
        <v>9</v>
      </c>
      <c r="L171">
        <v>27.222768000010547</v>
      </c>
      <c r="M171" s="34">
        <v>115.14510274</v>
      </c>
      <c r="N171" s="53">
        <v>115</v>
      </c>
      <c r="O171">
        <v>8</v>
      </c>
      <c r="P171">
        <v>42.369863999995232</v>
      </c>
      <c r="Q171" s="1">
        <v>563.22321203000001</v>
      </c>
      <c r="R171" s="1">
        <v>2.1756000000000002E-3</v>
      </c>
      <c r="S171" s="1">
        <v>2.5675999999999997E-3</v>
      </c>
      <c r="T171" s="1">
        <v>8.047760000000001E-3</v>
      </c>
      <c r="U171" s="4">
        <v>1.21</v>
      </c>
      <c r="V171" s="4">
        <v>1.52</v>
      </c>
      <c r="W171" s="4">
        <v>4.22</v>
      </c>
      <c r="X171" s="4">
        <v>-7.87</v>
      </c>
      <c r="Y171" s="4">
        <v>-15.04</v>
      </c>
      <c r="Z171" s="4">
        <v>-0.63</v>
      </c>
      <c r="AA171" s="4">
        <v>0.03</v>
      </c>
      <c r="AB171" s="4">
        <v>0.04</v>
      </c>
      <c r="AC171" s="25">
        <v>0.11</v>
      </c>
      <c r="AD171" s="17">
        <v>-2245205.5959999999</v>
      </c>
      <c r="AE171">
        <v>-4783198.6960000005</v>
      </c>
      <c r="AF171">
        <v>3561238.9410000001</v>
      </c>
      <c r="AG171">
        <v>34.157559489199997</v>
      </c>
      <c r="AH171">
        <v>34</v>
      </c>
      <c r="AI171">
        <v>9</v>
      </c>
      <c r="AJ171">
        <v>27.214161119989058</v>
      </c>
      <c r="AK171" s="78">
        <v>115.14508695879999</v>
      </c>
      <c r="AL171" s="43">
        <v>115</v>
      </c>
      <c r="AM171">
        <v>8</v>
      </c>
      <c r="AN171">
        <v>42.313051679975615</v>
      </c>
      <c r="AO171" s="3">
        <v>563.98599999999999</v>
      </c>
      <c r="AP171" s="4">
        <v>2.74</v>
      </c>
      <c r="AQ171" s="4">
        <v>-1.36</v>
      </c>
      <c r="AR171" s="25">
        <v>-1.5</v>
      </c>
      <c r="AS171" s="3">
        <v>2.500019936708887E-2</v>
      </c>
      <c r="AT171" s="3">
        <v>20.656378145934035</v>
      </c>
      <c r="AU171" s="3">
        <v>-14.082756899562501</v>
      </c>
      <c r="AV171" s="5">
        <v>36291</v>
      </c>
      <c r="AW171" s="5">
        <v>45794</v>
      </c>
      <c r="AX171" s="6" t="s">
        <v>2112</v>
      </c>
      <c r="AY171" s="17">
        <v>-32.084000000000003</v>
      </c>
      <c r="AZ171" s="3">
        <v>3.9399999999999998E-2</v>
      </c>
      <c r="BA171" s="3">
        <v>596.06999999999994</v>
      </c>
      <c r="BB171" s="28">
        <v>0.04</v>
      </c>
      <c r="BC171" t="s">
        <v>40</v>
      </c>
      <c r="BD171" t="s">
        <v>40</v>
      </c>
      <c r="BE171" t="s">
        <v>479</v>
      </c>
      <c r="BF171" t="str">
        <f t="shared" si="2"/>
        <v>IMPS_SCGN_CS1999</v>
      </c>
    </row>
    <row r="172" spans="1:58" ht="18.75" x14ac:dyDescent="0.3">
      <c r="A172" t="s">
        <v>481</v>
      </c>
      <c r="B172" t="s">
        <v>482</v>
      </c>
      <c r="C172" s="24">
        <v>-2473742.9074659999</v>
      </c>
      <c r="D172" s="1">
        <v>-4560944.1080520004</v>
      </c>
      <c r="E172" s="1">
        <v>3698290.6360490001</v>
      </c>
      <c r="F172" s="1">
        <v>4.1120799999999997E-3</v>
      </c>
      <c r="G172" s="1">
        <v>5.9642799999999998E-3</v>
      </c>
      <c r="H172" s="1">
        <v>4.9372399999999999E-3</v>
      </c>
      <c r="I172" s="2">
        <v>35.662270820000003</v>
      </c>
      <c r="J172">
        <v>35</v>
      </c>
      <c r="K172">
        <v>39</v>
      </c>
      <c r="L172">
        <v>44.174952000012127</v>
      </c>
      <c r="M172" s="34">
        <v>118.47430563</v>
      </c>
      <c r="N172" s="53">
        <v>118</v>
      </c>
      <c r="O172">
        <v>28</v>
      </c>
      <c r="P172">
        <v>27.500268000012511</v>
      </c>
      <c r="Q172" s="1">
        <v>823.35942821000003</v>
      </c>
      <c r="R172" s="1">
        <v>2.0540800000000002E-3</v>
      </c>
      <c r="S172" s="1">
        <v>3.0203600000000001E-3</v>
      </c>
      <c r="T172" s="1">
        <v>7.96936E-3</v>
      </c>
      <c r="U172" s="4">
        <v>1.68</v>
      </c>
      <c r="V172" s="4">
        <v>2.52</v>
      </c>
      <c r="W172" s="4">
        <v>6.06</v>
      </c>
      <c r="X172" s="4">
        <v>-0.2</v>
      </c>
      <c r="Y172" s="4">
        <v>-21.98</v>
      </c>
      <c r="Z172" s="4">
        <v>1.1200000000000001</v>
      </c>
      <c r="AA172" s="4">
        <v>0.04</v>
      </c>
      <c r="AB172" s="4">
        <v>0.06</v>
      </c>
      <c r="AC172" s="25">
        <v>0.16</v>
      </c>
      <c r="AD172" s="17">
        <v>-2473741.9019999998</v>
      </c>
      <c r="AE172">
        <v>-4560945.4029999999</v>
      </c>
      <c r="AF172">
        <v>3698290.8280000002</v>
      </c>
      <c r="AG172">
        <v>35.662268760300002</v>
      </c>
      <c r="AH172">
        <v>35</v>
      </c>
      <c r="AI172">
        <v>39</v>
      </c>
      <c r="AJ172">
        <v>44.167537080006127</v>
      </c>
      <c r="AK172" s="78">
        <v>118.47428905620001</v>
      </c>
      <c r="AL172" s="43">
        <v>118</v>
      </c>
      <c r="AM172">
        <v>28</v>
      </c>
      <c r="AN172">
        <v>27.440602320025391</v>
      </c>
      <c r="AO172" s="3">
        <v>824.00699999999995</v>
      </c>
      <c r="AP172" s="4">
        <v>11.62</v>
      </c>
      <c r="AQ172" s="4">
        <v>-8.2899999999999991</v>
      </c>
      <c r="AR172" s="25">
        <v>0.17</v>
      </c>
      <c r="AS172" s="3">
        <v>0.13889488851485307</v>
      </c>
      <c r="AT172" s="3">
        <v>138.24666681063331</v>
      </c>
      <c r="AU172" s="3">
        <v>-13.4033248020617</v>
      </c>
      <c r="AV172" s="5">
        <v>36438</v>
      </c>
      <c r="AW172" s="5">
        <v>45794</v>
      </c>
      <c r="AX172" s="6" t="s">
        <v>2112</v>
      </c>
      <c r="AY172" s="17">
        <v>-30.077000000000002</v>
      </c>
      <c r="AZ172" s="3">
        <v>5.8900000000000001E-2</v>
      </c>
      <c r="BA172" s="3">
        <v>854.08399999999995</v>
      </c>
      <c r="BB172" s="28">
        <v>5.8999999999999997E-2</v>
      </c>
      <c r="BC172" t="s">
        <v>40</v>
      </c>
      <c r="BD172" t="s">
        <v>40</v>
      </c>
      <c r="BE172" t="s">
        <v>481</v>
      </c>
      <c r="BF172" t="str">
        <f t="shared" si="2"/>
        <v>ISLK_SCGN_CS1999</v>
      </c>
    </row>
    <row r="173" spans="1:58" ht="18.75" x14ac:dyDescent="0.3">
      <c r="A173" t="s">
        <v>485</v>
      </c>
      <c r="B173" t="s">
        <v>486</v>
      </c>
      <c r="C173" s="24">
        <v>-2434631.8583260002</v>
      </c>
      <c r="D173" s="1">
        <v>-4780690.7703989996</v>
      </c>
      <c r="E173" s="1">
        <v>3437990.8144999999</v>
      </c>
      <c r="F173" s="1">
        <v>3.8925599999999998E-3</v>
      </c>
      <c r="G173" s="1">
        <v>6.1406799999999999E-3</v>
      </c>
      <c r="H173" s="1">
        <v>4.8176800000000004E-3</v>
      </c>
      <c r="I173" s="2">
        <v>32.827922469999997</v>
      </c>
      <c r="J173">
        <v>32</v>
      </c>
      <c r="K173">
        <v>49</v>
      </c>
      <c r="L173">
        <v>40.520891999989885</v>
      </c>
      <c r="M173" s="34">
        <v>116.98808870000001</v>
      </c>
      <c r="N173" s="53">
        <v>116</v>
      </c>
      <c r="O173">
        <v>59</v>
      </c>
      <c r="P173">
        <v>17.119320000020934</v>
      </c>
      <c r="Q173" s="1">
        <v>97.514167650000005</v>
      </c>
      <c r="R173" s="1">
        <v>2.6930399999999998E-3</v>
      </c>
      <c r="S173" s="1">
        <v>2.6930399999999998E-3</v>
      </c>
      <c r="T173" s="1">
        <v>7.8458799999999995E-3</v>
      </c>
      <c r="U173" s="4">
        <v>1.22</v>
      </c>
      <c r="V173" s="4">
        <v>1.3</v>
      </c>
      <c r="W173" s="4">
        <v>4.0999999999999996</v>
      </c>
      <c r="X173" s="4">
        <v>17.95</v>
      </c>
      <c r="Y173" s="4">
        <v>-39.94</v>
      </c>
      <c r="Z173" s="4">
        <v>-1.48</v>
      </c>
      <c r="AA173" s="4">
        <v>0.22</v>
      </c>
      <c r="AB173" s="4">
        <v>0.22</v>
      </c>
      <c r="AC173" s="25">
        <v>0.64</v>
      </c>
      <c r="AD173" s="17">
        <v>-2434630.8790000002</v>
      </c>
      <c r="AE173">
        <v>-4780692.102</v>
      </c>
      <c r="AF173">
        <v>3437991.034</v>
      </c>
      <c r="AG173">
        <v>32.827920503500003</v>
      </c>
      <c r="AH173">
        <v>32</v>
      </c>
      <c r="AI173">
        <v>49</v>
      </c>
      <c r="AJ173">
        <v>40.513812600011647</v>
      </c>
      <c r="AK173" s="78">
        <v>116.9880729258</v>
      </c>
      <c r="AL173" s="43">
        <v>116</v>
      </c>
      <c r="AM173">
        <v>59</v>
      </c>
      <c r="AN173">
        <v>17.062532879990613</v>
      </c>
      <c r="AO173" s="3">
        <v>98.257000000000005</v>
      </c>
      <c r="AP173" s="4">
        <v>29.22</v>
      </c>
      <c r="AQ173" s="4">
        <v>-26.84</v>
      </c>
      <c r="AR173" s="25">
        <v>-2.35</v>
      </c>
      <c r="AS173" s="3">
        <v>0.29614412038871007</v>
      </c>
      <c r="AT173" s="3">
        <v>295.71958048884511</v>
      </c>
      <c r="AU173" s="3">
        <v>-15.851489378008701</v>
      </c>
      <c r="AV173" s="5">
        <v>43383</v>
      </c>
      <c r="AW173" s="5">
        <v>45794</v>
      </c>
      <c r="AX173" s="6" t="s">
        <v>2112</v>
      </c>
      <c r="AY173" s="17">
        <v>-33.747</v>
      </c>
      <c r="AZ173" s="3">
        <v>4.2000000000000003E-2</v>
      </c>
      <c r="BA173" s="3">
        <v>132.00400000000002</v>
      </c>
      <c r="BB173" s="28">
        <v>4.2999999999999997E-2</v>
      </c>
      <c r="BC173" t="s">
        <v>40</v>
      </c>
      <c r="BD173" t="s">
        <v>40</v>
      </c>
      <c r="BE173" t="s">
        <v>485</v>
      </c>
      <c r="BF173" t="str">
        <f t="shared" si="2"/>
        <v>Gillespie Field</v>
      </c>
    </row>
    <row r="174" spans="1:58" ht="18.75" x14ac:dyDescent="0.3">
      <c r="A174" t="s">
        <v>487</v>
      </c>
      <c r="B174" t="s">
        <v>488</v>
      </c>
      <c r="C174" s="24">
        <v>-2652052.415728</v>
      </c>
      <c r="D174" s="1">
        <v>-4443055.2805840001</v>
      </c>
      <c r="E174" s="1">
        <v>3716880.6224099998</v>
      </c>
      <c r="F174" s="1">
        <v>3.2163600000000001E-3</v>
      </c>
      <c r="G174" s="1">
        <v>4.5236800000000004E-3</v>
      </c>
      <c r="H174" s="1">
        <v>3.9317600000000003E-3</v>
      </c>
      <c r="I174" s="2">
        <v>35.873177040000002</v>
      </c>
      <c r="J174">
        <v>35</v>
      </c>
      <c r="K174">
        <v>52</v>
      </c>
      <c r="L174">
        <v>23.437344000005851</v>
      </c>
      <c r="M174" s="34">
        <v>120.83290799</v>
      </c>
      <c r="N174" s="53">
        <v>120</v>
      </c>
      <c r="O174">
        <v>49</v>
      </c>
      <c r="P174">
        <v>58.468763999983366</v>
      </c>
      <c r="Q174" s="1">
        <v>140.9211895</v>
      </c>
      <c r="R174" s="1">
        <v>1.9560799999999998E-3</v>
      </c>
      <c r="S174" s="1">
        <v>2.1756000000000002E-3</v>
      </c>
      <c r="T174" s="1">
        <v>6.1406799999999999E-3</v>
      </c>
      <c r="U174" s="4">
        <v>1.27</v>
      </c>
      <c r="V174" s="4">
        <v>1.47</v>
      </c>
      <c r="W174" s="4">
        <v>4.25</v>
      </c>
      <c r="X174" s="4">
        <v>22.48</v>
      </c>
      <c r="Y174" s="4">
        <v>-37.32</v>
      </c>
      <c r="Z174" s="4">
        <v>0.6</v>
      </c>
      <c r="AA174" s="4">
        <v>0.09</v>
      </c>
      <c r="AB174" s="4">
        <v>0.1</v>
      </c>
      <c r="AC174" s="25">
        <v>0.28000000000000003</v>
      </c>
      <c r="AD174" s="17">
        <v>-2652051.4040000001</v>
      </c>
      <c r="AE174">
        <v>-4443056.5640000002</v>
      </c>
      <c r="AF174">
        <v>3716880.8080000002</v>
      </c>
      <c r="AG174">
        <v>35.873175315799998</v>
      </c>
      <c r="AH174">
        <v>35</v>
      </c>
      <c r="AI174">
        <v>52</v>
      </c>
      <c r="AJ174">
        <v>23.431136879991072</v>
      </c>
      <c r="AK174" s="78">
        <v>120.8328910804</v>
      </c>
      <c r="AL174" s="43">
        <v>120</v>
      </c>
      <c r="AM174">
        <v>49</v>
      </c>
      <c r="AN174">
        <v>58.407889440011331</v>
      </c>
      <c r="AO174" s="3">
        <v>141.50299999999999</v>
      </c>
      <c r="AP174" s="4">
        <v>35.119999999999997</v>
      </c>
      <c r="AQ174" s="4">
        <v>-23.89</v>
      </c>
      <c r="AR174" s="25">
        <v>-0.38</v>
      </c>
      <c r="AS174" s="3">
        <v>0.32225527135705379</v>
      </c>
      <c r="AT174" s="3">
        <v>321.99836317205194</v>
      </c>
      <c r="AU174" s="3">
        <v>-12.865228894927601</v>
      </c>
      <c r="AV174" s="5">
        <v>41652</v>
      </c>
      <c r="AW174" s="5">
        <v>45794</v>
      </c>
      <c r="AX174" s="6" t="s">
        <v>2112</v>
      </c>
      <c r="AY174" s="17">
        <v>-34.088999999999999</v>
      </c>
      <c r="AZ174" s="3">
        <v>3.8800000000000001E-2</v>
      </c>
      <c r="BA174" s="3">
        <v>175.59199999999998</v>
      </c>
      <c r="BB174" s="28">
        <v>3.9E-2</v>
      </c>
      <c r="BC174" t="s">
        <v>40</v>
      </c>
      <c r="BD174" t="s">
        <v>40</v>
      </c>
      <c r="BE174" t="s">
        <v>487</v>
      </c>
      <c r="BF174" t="str">
        <f t="shared" si="2"/>
        <v>Jolon Rd at Highway 101</v>
      </c>
    </row>
    <row r="175" spans="1:58" ht="18.75" x14ac:dyDescent="0.3">
      <c r="A175" t="s">
        <v>489</v>
      </c>
      <c r="B175" t="s">
        <v>490</v>
      </c>
      <c r="C175" s="24">
        <v>-2468758.4634179999</v>
      </c>
      <c r="D175" s="1">
        <v>-4651782.8355040001</v>
      </c>
      <c r="E175" s="1">
        <v>3588355.8775399998</v>
      </c>
      <c r="F175" s="1">
        <v>3.0223199999999998E-3</v>
      </c>
      <c r="G175" s="1">
        <v>4.42764E-3</v>
      </c>
      <c r="H175" s="1">
        <v>3.6064000000000001E-3</v>
      </c>
      <c r="I175" s="2">
        <v>34.449065130000001</v>
      </c>
      <c r="J175">
        <v>34</v>
      </c>
      <c r="K175">
        <v>26</v>
      </c>
      <c r="L175">
        <v>56.634468000003721</v>
      </c>
      <c r="M175" s="34">
        <v>117.95544305</v>
      </c>
      <c r="N175" s="53">
        <v>117</v>
      </c>
      <c r="O175">
        <v>57</v>
      </c>
      <c r="P175">
        <v>19.594979999998259</v>
      </c>
      <c r="Q175" s="1">
        <v>1276.14732858</v>
      </c>
      <c r="R175" s="1">
        <v>1.8678799999999999E-3</v>
      </c>
      <c r="S175" s="1">
        <v>2.2422399999999999E-3</v>
      </c>
      <c r="T175" s="1">
        <v>5.7643599999999996E-3</v>
      </c>
      <c r="U175" s="4">
        <v>1.49</v>
      </c>
      <c r="V175" s="4">
        <v>1.77</v>
      </c>
      <c r="W175" s="4">
        <v>4.66</v>
      </c>
      <c r="X175" s="4">
        <v>9.4600000000000009</v>
      </c>
      <c r="Y175" s="4">
        <v>-30.83</v>
      </c>
      <c r="Z175" s="4">
        <v>0.02</v>
      </c>
      <c r="AA175" s="4">
        <v>0.08</v>
      </c>
      <c r="AB175" s="4">
        <v>0.1</v>
      </c>
      <c r="AC175" s="25">
        <v>0.27</v>
      </c>
      <c r="AD175" s="17">
        <v>-2468757.469</v>
      </c>
      <c r="AE175">
        <v>-4651784.1449999996</v>
      </c>
      <c r="AF175">
        <v>3588356.0809999998</v>
      </c>
      <c r="AG175">
        <v>34.449063121499996</v>
      </c>
      <c r="AH175">
        <v>34</v>
      </c>
      <c r="AI175">
        <v>26</v>
      </c>
      <c r="AJ175">
        <v>56.627237399987393</v>
      </c>
      <c r="AK175" s="78">
        <v>117.9554268135</v>
      </c>
      <c r="AL175" s="43">
        <v>117</v>
      </c>
      <c r="AM175">
        <v>57</v>
      </c>
      <c r="AN175">
        <v>19.536528599990106</v>
      </c>
      <c r="AO175" s="3">
        <v>1276.8320000000001</v>
      </c>
      <c r="AP175" s="4">
        <v>21.09</v>
      </c>
      <c r="AQ175" s="4">
        <v>-17.399999999999999</v>
      </c>
      <c r="AR175" s="25">
        <v>-0.9</v>
      </c>
      <c r="AS175" s="3">
        <v>0.21963364991512382</v>
      </c>
      <c r="AT175" s="3">
        <v>218.37889490071998</v>
      </c>
      <c r="AU175" s="3">
        <v>-23.443512150272898</v>
      </c>
      <c r="AV175" s="5">
        <v>41732</v>
      </c>
      <c r="AW175" s="5">
        <v>45794</v>
      </c>
      <c r="AX175" s="6" t="s">
        <v>2112</v>
      </c>
      <c r="AY175" s="17">
        <v>-31.544</v>
      </c>
      <c r="AZ175" s="3">
        <v>4.1000000000000002E-2</v>
      </c>
      <c r="BA175" s="3">
        <v>1308.3760000000002</v>
      </c>
      <c r="BB175" s="28">
        <v>4.1000000000000002E-2</v>
      </c>
      <c r="BC175" t="s">
        <v>40</v>
      </c>
      <c r="BD175" t="s">
        <v>40</v>
      </c>
      <c r="BE175" t="s">
        <v>489</v>
      </c>
      <c r="BF175" t="str">
        <f t="shared" si="2"/>
        <v>Juniper Hills</v>
      </c>
    </row>
    <row r="176" spans="1:58" ht="18.75" x14ac:dyDescent="0.3">
      <c r="A176" t="s">
        <v>495</v>
      </c>
      <c r="B176" t="s">
        <v>496</v>
      </c>
      <c r="C176" s="24">
        <v>-2493305.009077</v>
      </c>
      <c r="D176" s="1">
        <v>-4655214.7747320002</v>
      </c>
      <c r="E176" s="1">
        <v>3565497.6894260002</v>
      </c>
      <c r="F176" s="1">
        <v>8.2888400000000004E-3</v>
      </c>
      <c r="G176" s="1">
        <v>1.4537319999999999E-2</v>
      </c>
      <c r="H176" s="1">
        <v>1.179528E-2</v>
      </c>
      <c r="I176" s="2">
        <v>34.204822290000003</v>
      </c>
      <c r="J176">
        <v>34</v>
      </c>
      <c r="K176">
        <v>12</v>
      </c>
      <c r="L176">
        <v>17.360244000009857</v>
      </c>
      <c r="M176" s="34">
        <v>118.17323392999999</v>
      </c>
      <c r="N176" s="53">
        <v>118</v>
      </c>
      <c r="O176">
        <v>10</v>
      </c>
      <c r="P176">
        <v>23.642147999981944</v>
      </c>
      <c r="Q176" s="1">
        <v>423.98254078999997</v>
      </c>
      <c r="R176" s="1">
        <v>5.2782799999999998E-3</v>
      </c>
      <c r="S176" s="1">
        <v>3.3712E-3</v>
      </c>
      <c r="T176" s="1">
        <v>1.9492200000000001E-2</v>
      </c>
      <c r="U176" s="4">
        <v>2.77</v>
      </c>
      <c r="V176" s="4">
        <v>2.0699999999999998</v>
      </c>
      <c r="W176" s="4">
        <v>6.88</v>
      </c>
      <c r="X176" s="4">
        <v>13.32</v>
      </c>
      <c r="Y176" s="4">
        <v>-36.880000000000003</v>
      </c>
      <c r="Z176" s="4">
        <v>-0.04</v>
      </c>
      <c r="AA176" s="4">
        <v>7.0000000000000007E-2</v>
      </c>
      <c r="AB176" s="4">
        <v>0.04</v>
      </c>
      <c r="AC176" s="25">
        <v>0.14000000000000001</v>
      </c>
      <c r="AD176" s="17">
        <v>-2493304.0159999998</v>
      </c>
      <c r="AE176">
        <v>-4655216.0870000003</v>
      </c>
      <c r="AF176">
        <v>3565497.895</v>
      </c>
      <c r="AG176">
        <v>34.204820338600001</v>
      </c>
      <c r="AH176">
        <v>34</v>
      </c>
      <c r="AI176">
        <v>12</v>
      </c>
      <c r="AJ176">
        <v>17.353218960004142</v>
      </c>
      <c r="AK176" s="78">
        <v>118.17321771420001</v>
      </c>
      <c r="AL176" s="43">
        <v>118</v>
      </c>
      <c r="AM176">
        <v>10</v>
      </c>
      <c r="AN176">
        <v>23.583771120024721</v>
      </c>
      <c r="AO176" s="3">
        <v>424.66699999999997</v>
      </c>
      <c r="AP176" s="4">
        <v>25.02</v>
      </c>
      <c r="AQ176" s="4">
        <v>-23.54</v>
      </c>
      <c r="AR176" s="25">
        <v>-0.95</v>
      </c>
      <c r="AS176" s="3">
        <v>0.25656431936714924</v>
      </c>
      <c r="AT176" s="3">
        <v>256.49661654045718</v>
      </c>
      <c r="AU176" s="3">
        <v>-5.8937003060499302</v>
      </c>
      <c r="AV176" s="5">
        <v>33124</v>
      </c>
      <c r="AW176" s="5">
        <v>45794</v>
      </c>
      <c r="AX176" s="6" t="s">
        <v>2112</v>
      </c>
      <c r="AY176" s="17">
        <v>-33.447000000000003</v>
      </c>
      <c r="AZ176" s="3">
        <v>3.61E-2</v>
      </c>
      <c r="BA176" s="3">
        <v>458.11399999999998</v>
      </c>
      <c r="BB176" s="28">
        <v>4.1000000000000002E-2</v>
      </c>
      <c r="BC176" t="s">
        <v>40</v>
      </c>
      <c r="BD176" t="s">
        <v>40</v>
      </c>
      <c r="BE176" t="s">
        <v>495</v>
      </c>
      <c r="BF176" t="str">
        <f t="shared" si="2"/>
        <v>JPL Mesa</v>
      </c>
    </row>
    <row r="177" spans="1:58" ht="18.75" x14ac:dyDescent="0.3">
      <c r="A177" t="s">
        <v>499</v>
      </c>
      <c r="B177" t="s">
        <v>500</v>
      </c>
      <c r="C177" s="24">
        <v>-2554984.2277190001</v>
      </c>
      <c r="D177" s="1">
        <v>-4607757.3133549998</v>
      </c>
      <c r="E177" s="1">
        <v>3583219.1189370002</v>
      </c>
      <c r="F177" s="1">
        <v>5.4272400000000007E-3</v>
      </c>
      <c r="G177" s="1">
        <v>7.979159999999999E-3</v>
      </c>
      <c r="H177" s="1">
        <v>7.5479599999999994E-3</v>
      </c>
      <c r="I177" s="2">
        <v>34.398529859999996</v>
      </c>
      <c r="J177">
        <v>34</v>
      </c>
      <c r="K177">
        <v>23</v>
      </c>
      <c r="L177">
        <v>54.70746000000986</v>
      </c>
      <c r="M177" s="34">
        <v>119.00820478999999</v>
      </c>
      <c r="N177" s="53">
        <v>119</v>
      </c>
      <c r="O177">
        <v>0</v>
      </c>
      <c r="P177">
        <v>29.537243999976681</v>
      </c>
      <c r="Q177" s="1">
        <v>370.4707348</v>
      </c>
      <c r="R177" s="1">
        <v>6.1348000000000001E-3</v>
      </c>
      <c r="S177" s="1">
        <v>3.7769199999999996E-3</v>
      </c>
      <c r="T177" s="1">
        <v>9.9077999999999996E-3</v>
      </c>
      <c r="U177" s="4">
        <v>2.96</v>
      </c>
      <c r="V177" s="4">
        <v>2.06</v>
      </c>
      <c r="W177" s="4">
        <v>5.71</v>
      </c>
      <c r="X177" s="4">
        <v>14.19</v>
      </c>
      <c r="Y177" s="4">
        <v>-37.94</v>
      </c>
      <c r="Z177" s="4">
        <v>-0.64</v>
      </c>
      <c r="AA177" s="4">
        <v>0.13</v>
      </c>
      <c r="AB177" s="4">
        <v>0.08</v>
      </c>
      <c r="AC177" s="25">
        <v>0.21</v>
      </c>
      <c r="AD177" s="17">
        <v>-2554983.2310000001</v>
      </c>
      <c r="AE177">
        <v>-4607758.62</v>
      </c>
      <c r="AF177">
        <v>3583219.3220000002</v>
      </c>
      <c r="AG177">
        <v>34.398527999999999</v>
      </c>
      <c r="AH177">
        <v>34</v>
      </c>
      <c r="AI177">
        <v>23</v>
      </c>
      <c r="AJ177">
        <v>54.700799999995979</v>
      </c>
      <c r="AK177" s="78">
        <v>119.00818842530001</v>
      </c>
      <c r="AL177" s="43">
        <v>119</v>
      </c>
      <c r="AM177">
        <v>0</v>
      </c>
      <c r="AN177">
        <v>29.478331080019871</v>
      </c>
      <c r="AO177" s="3">
        <v>371.12900000000002</v>
      </c>
      <c r="AP177" s="4">
        <v>26.19</v>
      </c>
      <c r="AQ177" s="4">
        <v>-24.65</v>
      </c>
      <c r="AR177" s="25">
        <v>-1.57</v>
      </c>
      <c r="AS177" s="3">
        <v>0.27945523793601168</v>
      </c>
      <c r="AT177" s="3">
        <v>279.19355807363451</v>
      </c>
      <c r="AU177" s="3">
        <v>-12.090786996040499</v>
      </c>
      <c r="AV177" s="5">
        <v>36877</v>
      </c>
      <c r="AW177" s="5">
        <v>45794</v>
      </c>
      <c r="AX177" s="6" t="s">
        <v>2112</v>
      </c>
      <c r="AY177" s="17">
        <v>-34.683999999999997</v>
      </c>
      <c r="AZ177" s="3">
        <v>3.2300000000000002E-2</v>
      </c>
      <c r="BA177" s="3">
        <v>405.81299999999999</v>
      </c>
      <c r="BB177" s="28">
        <v>3.4000000000000002E-2</v>
      </c>
      <c r="BC177" t="s">
        <v>40</v>
      </c>
      <c r="BD177" t="s">
        <v>40</v>
      </c>
      <c r="BE177" t="s">
        <v>499</v>
      </c>
      <c r="BF177" t="str">
        <f t="shared" si="2"/>
        <v>KBRC_SCGN_CS2000</v>
      </c>
    </row>
    <row r="178" spans="1:58" ht="18.75" x14ac:dyDescent="0.3">
      <c r="A178" t="s">
        <v>501</v>
      </c>
      <c r="B178" t="s">
        <v>502</v>
      </c>
      <c r="C178" s="24">
        <v>-2499488.407534</v>
      </c>
      <c r="D178" s="1">
        <v>-4492433.3597879997</v>
      </c>
      <c r="E178" s="1">
        <v>3762597.7322780001</v>
      </c>
      <c r="F178" s="1">
        <v>3.5613200000000002E-3</v>
      </c>
      <c r="G178" s="1">
        <v>5.8897999999999997E-3</v>
      </c>
      <c r="H178" s="1">
        <v>5.0567999999999993E-3</v>
      </c>
      <c r="I178" s="2">
        <v>36.383517929999996</v>
      </c>
      <c r="J178">
        <v>36</v>
      </c>
      <c r="K178">
        <v>23</v>
      </c>
      <c r="L178">
        <v>0.66454799998723502</v>
      </c>
      <c r="M178" s="34">
        <v>119.09057420000001</v>
      </c>
      <c r="N178" s="53">
        <v>119</v>
      </c>
      <c r="O178">
        <v>5</v>
      </c>
      <c r="P178">
        <v>26.06712000002176</v>
      </c>
      <c r="Q178" s="1">
        <v>103.50498521999999</v>
      </c>
      <c r="R178" s="1">
        <v>1.74048E-3</v>
      </c>
      <c r="S178" s="1">
        <v>1.6816800000000001E-3</v>
      </c>
      <c r="T178" s="1">
        <v>8.1908400000000013E-3</v>
      </c>
      <c r="U178" s="4">
        <v>1.34</v>
      </c>
      <c r="V178" s="4">
        <v>1.48</v>
      </c>
      <c r="W178" s="4">
        <v>5.34</v>
      </c>
      <c r="X178" s="4">
        <v>0.03</v>
      </c>
      <c r="Y178" s="4">
        <v>-23.42</v>
      </c>
      <c r="Z178" s="4">
        <v>-2.87</v>
      </c>
      <c r="AA178" s="4">
        <v>0.27</v>
      </c>
      <c r="AB178" s="4">
        <v>0.26</v>
      </c>
      <c r="AC178" s="25">
        <v>1.29</v>
      </c>
      <c r="AD178" s="17">
        <v>-2499487.395</v>
      </c>
      <c r="AE178">
        <v>-4492434.6449999996</v>
      </c>
      <c r="AF178">
        <v>3762597.9160000002</v>
      </c>
      <c r="AG178">
        <v>36.383515891199998</v>
      </c>
      <c r="AH178">
        <v>36</v>
      </c>
      <c r="AI178">
        <v>23</v>
      </c>
      <c r="AJ178">
        <v>0.65720831999385609</v>
      </c>
      <c r="AK178" s="78">
        <v>119.090557379</v>
      </c>
      <c r="AL178" s="43">
        <v>119</v>
      </c>
      <c r="AM178">
        <v>5</v>
      </c>
      <c r="AN178">
        <v>26.006564400012167</v>
      </c>
      <c r="AO178" s="3">
        <v>104.122</v>
      </c>
      <c r="AP178" s="4">
        <v>12.07</v>
      </c>
      <c r="AQ178" s="4">
        <v>-9.6300000000000008</v>
      </c>
      <c r="AR178" s="25">
        <v>-3.84</v>
      </c>
      <c r="AS178" s="3" t="e">
        <v>#N/A</v>
      </c>
      <c r="AT178" s="3" t="e">
        <v>#N/A</v>
      </c>
      <c r="AU178" s="3" t="e">
        <v>#N/A</v>
      </c>
      <c r="AV178" s="5">
        <v>44488</v>
      </c>
      <c r="AW178" s="5">
        <v>45794</v>
      </c>
      <c r="AX178" s="6" t="s">
        <v>2112</v>
      </c>
      <c r="AY178" s="17">
        <v>-30.712</v>
      </c>
      <c r="AZ178" s="3">
        <v>4.5499999999999999E-2</v>
      </c>
      <c r="BA178" s="3">
        <v>134.834</v>
      </c>
      <c r="BB178" s="28">
        <v>4.5999999999999999E-2</v>
      </c>
      <c r="BC178" t="s">
        <v>40</v>
      </c>
      <c r="BD178" t="s">
        <v>40</v>
      </c>
      <c r="BE178" t="s">
        <v>501</v>
      </c>
      <c r="BF178" t="str">
        <f t="shared" si="2"/>
        <v>Woodlake, CA - HWY 245 &amp; Curtis Drive</v>
      </c>
    </row>
    <row r="179" spans="1:58" ht="18.75" x14ac:dyDescent="0.3">
      <c r="A179" t="s">
        <v>503</v>
      </c>
      <c r="B179" t="s">
        <v>504</v>
      </c>
      <c r="C179" s="24">
        <v>-2505515.6531110001</v>
      </c>
      <c r="D179" s="1">
        <v>-4503184.0427639997</v>
      </c>
      <c r="E179" s="1">
        <v>3745785.9698629999</v>
      </c>
      <c r="F179" s="1">
        <v>2.6753999999999997E-3</v>
      </c>
      <c r="G179" s="1">
        <v>4.4570399999999998E-3</v>
      </c>
      <c r="H179" s="1">
        <v>3.7729999999999999E-3</v>
      </c>
      <c r="I179" s="2">
        <v>36.195662319999997</v>
      </c>
      <c r="J179">
        <v>36</v>
      </c>
      <c r="K179">
        <v>11</v>
      </c>
      <c r="L179">
        <v>44.384351999988212</v>
      </c>
      <c r="M179" s="34">
        <v>119.09101926</v>
      </c>
      <c r="N179" s="53">
        <v>119</v>
      </c>
      <c r="O179">
        <v>5</v>
      </c>
      <c r="P179">
        <v>27.669335999985378</v>
      </c>
      <c r="Q179" s="1">
        <v>87.496488549999995</v>
      </c>
      <c r="R179" s="1">
        <v>1.0799599999999998E-3</v>
      </c>
      <c r="S179" s="1">
        <v>1.20736E-3</v>
      </c>
      <c r="T179" s="1">
        <v>6.21516E-3</v>
      </c>
      <c r="U179" s="4">
        <v>0.87</v>
      </c>
      <c r="V179" s="4">
        <v>1.08</v>
      </c>
      <c r="W179" s="4">
        <v>4.76</v>
      </c>
      <c r="X179" s="4">
        <v>-1</v>
      </c>
      <c r="Y179" s="4">
        <v>-24.5</v>
      </c>
      <c r="Z179" s="4">
        <v>4.4800000000000004</v>
      </c>
      <c r="AA179" s="4">
        <v>0.27</v>
      </c>
      <c r="AB179" s="4">
        <v>0.31</v>
      </c>
      <c r="AC179" s="25">
        <v>1.66</v>
      </c>
      <c r="AD179" s="17">
        <v>-2505514.642</v>
      </c>
      <c r="AE179">
        <v>-4503185.33</v>
      </c>
      <c r="AF179">
        <v>3745786.1549999998</v>
      </c>
      <c r="AG179">
        <v>36.1956602996</v>
      </c>
      <c r="AH179">
        <v>36</v>
      </c>
      <c r="AI179">
        <v>11</v>
      </c>
      <c r="AJ179">
        <v>44.377078560000314</v>
      </c>
      <c r="AK179" s="78">
        <v>119.091002483</v>
      </c>
      <c r="AL179" s="43">
        <v>119</v>
      </c>
      <c r="AM179">
        <v>5</v>
      </c>
      <c r="AN179">
        <v>27.608938799988891</v>
      </c>
      <c r="AO179" s="3">
        <v>88.117000000000004</v>
      </c>
      <c r="AP179" s="4">
        <v>11.04</v>
      </c>
      <c r="AQ179" s="4">
        <v>-10.76</v>
      </c>
      <c r="AR179" s="25">
        <v>3.51</v>
      </c>
      <c r="AS179" s="3" t="e">
        <v>#N/A</v>
      </c>
      <c r="AT179" s="3" t="e">
        <v>#N/A</v>
      </c>
      <c r="AU179" s="3" t="e">
        <v>#N/A</v>
      </c>
      <c r="AV179" s="5">
        <v>44978</v>
      </c>
      <c r="AW179" s="5">
        <v>45794</v>
      </c>
      <c r="AX179" s="6" t="s">
        <v>2112</v>
      </c>
      <c r="AY179" s="17">
        <v>-31.523</v>
      </c>
      <c r="AZ179" s="3">
        <v>4.8099999999999997E-2</v>
      </c>
      <c r="BA179" s="3">
        <v>119.64</v>
      </c>
      <c r="BB179" s="28">
        <v>4.8000000000000001E-2</v>
      </c>
      <c r="BC179" t="s">
        <v>40</v>
      </c>
      <c r="BD179" t="s">
        <v>40</v>
      </c>
      <c r="BE179" t="s">
        <v>503</v>
      </c>
      <c r="BF179" t="str">
        <f t="shared" si="2"/>
        <v>Lindsay - Lindmore St. &amp; RD 216</v>
      </c>
    </row>
    <row r="180" spans="1:58" ht="18.75" x14ac:dyDescent="0.3">
      <c r="A180" t="s">
        <v>505</v>
      </c>
      <c r="B180" t="s">
        <v>506</v>
      </c>
      <c r="C180" s="24">
        <v>-2537986.4131</v>
      </c>
      <c r="D180" s="1">
        <v>-4475574.6879350003</v>
      </c>
      <c r="E180" s="1">
        <v>3756853.8915220001</v>
      </c>
      <c r="F180" s="1">
        <v>2.61856E-2</v>
      </c>
      <c r="G180" s="1">
        <v>4.5748360000000002E-2</v>
      </c>
      <c r="H180" s="1">
        <v>3.8798199999999998E-2</v>
      </c>
      <c r="I180" s="2">
        <v>36.319632149999997</v>
      </c>
      <c r="J180">
        <v>36</v>
      </c>
      <c r="K180">
        <v>19</v>
      </c>
      <c r="L180">
        <v>10.675704000011024</v>
      </c>
      <c r="M180" s="34">
        <v>119.55648733</v>
      </c>
      <c r="N180" s="53">
        <v>119</v>
      </c>
      <c r="O180">
        <v>33</v>
      </c>
      <c r="P180">
        <v>23.35438799998542</v>
      </c>
      <c r="Q180" s="1">
        <v>45.752511230000003</v>
      </c>
      <c r="R180" s="1">
        <v>5.4938799999999996E-3</v>
      </c>
      <c r="S180" s="1">
        <v>4.3198399999999993E-3</v>
      </c>
      <c r="T180" s="1">
        <v>6.5077880000000005E-2</v>
      </c>
      <c r="U180" s="4">
        <v>3.06</v>
      </c>
      <c r="V180" s="4">
        <v>2.74</v>
      </c>
      <c r="W180" s="4">
        <v>36.46</v>
      </c>
      <c r="X180" s="4">
        <v>-2.64</v>
      </c>
      <c r="Y180" s="4">
        <v>-23.01</v>
      </c>
      <c r="Z180" s="4">
        <v>-94.45</v>
      </c>
      <c r="AA180" s="4">
        <v>0.56000000000000005</v>
      </c>
      <c r="AB180" s="4">
        <v>0.44</v>
      </c>
      <c r="AC180" s="25">
        <v>6.64</v>
      </c>
      <c r="AD180" s="17">
        <v>-2537985.4</v>
      </c>
      <c r="AE180">
        <v>-4475575.9720000001</v>
      </c>
      <c r="AF180">
        <v>3756854.0750000002</v>
      </c>
      <c r="AG180">
        <v>36.319630179000001</v>
      </c>
      <c r="AH180">
        <v>36</v>
      </c>
      <c r="AI180">
        <v>19</v>
      </c>
      <c r="AJ180">
        <v>10.668644400002449</v>
      </c>
      <c r="AK180" s="78">
        <v>119.55647046679999</v>
      </c>
      <c r="AL180" s="43">
        <v>119</v>
      </c>
      <c r="AM180">
        <v>33</v>
      </c>
      <c r="AN180">
        <v>23.293680479976047</v>
      </c>
      <c r="AO180" s="3">
        <v>46.359000000000002</v>
      </c>
      <c r="AP180" s="4">
        <v>9.56</v>
      </c>
      <c r="AQ180" s="4">
        <v>-9.3000000000000007</v>
      </c>
      <c r="AR180" s="25">
        <v>-95.42</v>
      </c>
      <c r="AS180" s="3" t="e">
        <v>#N/A</v>
      </c>
      <c r="AT180" s="3" t="e">
        <v>#N/A</v>
      </c>
      <c r="AU180" s="3" t="e">
        <v>#N/A</v>
      </c>
      <c r="AV180" s="5">
        <v>43831</v>
      </c>
      <c r="AW180" s="5">
        <v>45794</v>
      </c>
      <c r="AX180" s="6" t="s">
        <v>2112</v>
      </c>
      <c r="AY180" s="17">
        <v>-32.515999999999998</v>
      </c>
      <c r="AZ180" s="3">
        <v>3.3799999999999997E-2</v>
      </c>
      <c r="BA180" s="3">
        <v>78.875</v>
      </c>
      <c r="BB180" s="28">
        <v>7.2999999999999995E-2</v>
      </c>
      <c r="BC180" t="s">
        <v>50</v>
      </c>
      <c r="BD180" t="s">
        <v>51</v>
      </c>
      <c r="BE180" t="s">
        <v>505</v>
      </c>
      <c r="BF180" t="str">
        <f t="shared" si="2"/>
        <v>Near HWY198&amp;6th East oF Hanford</v>
      </c>
    </row>
    <row r="181" spans="1:58" ht="18.75" x14ac:dyDescent="0.3">
      <c r="A181" t="s">
        <v>507</v>
      </c>
      <c r="B181" t="s">
        <v>508</v>
      </c>
      <c r="C181" s="24">
        <v>-2547907.8863510001</v>
      </c>
      <c r="D181" s="1">
        <v>-4477548.1111199996</v>
      </c>
      <c r="E181" s="1">
        <v>3747809.458511</v>
      </c>
      <c r="F181" s="1">
        <v>1.157968E-2</v>
      </c>
      <c r="G181" s="1">
        <v>1.8978680000000001E-2</v>
      </c>
      <c r="H181" s="1">
        <v>1.6320919999999999E-2</v>
      </c>
      <c r="I181" s="2">
        <v>36.218643540000002</v>
      </c>
      <c r="J181">
        <v>36</v>
      </c>
      <c r="K181">
        <v>13</v>
      </c>
      <c r="L181">
        <v>7.1167440000078841</v>
      </c>
      <c r="M181" s="34">
        <v>119.64164527</v>
      </c>
      <c r="N181" s="53">
        <v>119</v>
      </c>
      <c r="O181">
        <v>38</v>
      </c>
      <c r="P181">
        <v>29.922971999992569</v>
      </c>
      <c r="Q181" s="1">
        <v>29.700600300000001</v>
      </c>
      <c r="R181" s="1">
        <v>5.70164E-3</v>
      </c>
      <c r="S181" s="1">
        <v>5.0842399999999994E-3</v>
      </c>
      <c r="T181" s="1">
        <v>2.6501159999999999E-2</v>
      </c>
      <c r="U181" s="4">
        <v>3.37</v>
      </c>
      <c r="V181" s="4">
        <v>3.06</v>
      </c>
      <c r="W181" s="4">
        <v>15.26</v>
      </c>
      <c r="X181" s="4">
        <v>0.93</v>
      </c>
      <c r="Y181" s="4">
        <v>-16.18</v>
      </c>
      <c r="Z181" s="4">
        <v>-62.45</v>
      </c>
      <c r="AA181" s="4">
        <v>1.56</v>
      </c>
      <c r="AB181" s="4">
        <v>1.39</v>
      </c>
      <c r="AC181" s="25">
        <v>7.26</v>
      </c>
      <c r="AD181" s="17">
        <v>-2547906.8739999998</v>
      </c>
      <c r="AE181">
        <v>-4477549.3959999997</v>
      </c>
      <c r="AF181">
        <v>3747809.6430000002</v>
      </c>
      <c r="AG181">
        <v>36.218641601800002</v>
      </c>
      <c r="AH181">
        <v>36</v>
      </c>
      <c r="AI181">
        <v>13</v>
      </c>
      <c r="AJ181">
        <v>7.1097664800061011</v>
      </c>
      <c r="AK181" s="78">
        <v>119.64162842010001</v>
      </c>
      <c r="AL181" s="43">
        <v>119</v>
      </c>
      <c r="AM181">
        <v>38</v>
      </c>
      <c r="AN181">
        <v>29.862312360019132</v>
      </c>
      <c r="AO181" s="3">
        <v>30.306999999999999</v>
      </c>
      <c r="AP181" s="4">
        <v>13.16</v>
      </c>
      <c r="AQ181" s="4">
        <v>-2.5</v>
      </c>
      <c r="AR181" s="25">
        <v>-63.42</v>
      </c>
      <c r="AS181" s="3" t="e">
        <v>#N/A</v>
      </c>
      <c r="AT181" s="3" t="e">
        <v>#N/A</v>
      </c>
      <c r="AU181" s="3" t="e">
        <v>#N/A</v>
      </c>
      <c r="AV181" s="5">
        <v>44978</v>
      </c>
      <c r="AW181" s="5">
        <v>45794</v>
      </c>
      <c r="AX181" s="6" t="s">
        <v>2112</v>
      </c>
      <c r="AY181" s="17">
        <v>-33.210999999999999</v>
      </c>
      <c r="AZ181" s="3">
        <v>3.9100000000000003E-2</v>
      </c>
      <c r="BA181" s="3">
        <v>63.518000000000001</v>
      </c>
      <c r="BB181" s="28">
        <v>4.7E-2</v>
      </c>
      <c r="BC181" t="s">
        <v>50</v>
      </c>
      <c r="BD181" t="s">
        <v>51</v>
      </c>
      <c r="BE181" t="s">
        <v>507</v>
      </c>
      <c r="BF181" t="str">
        <f t="shared" si="2"/>
        <v>Hanford - 10th Ave &amp; Kansas Ave.</v>
      </c>
    </row>
    <row r="182" spans="1:58" ht="18.75" x14ac:dyDescent="0.3">
      <c r="A182" t="s">
        <v>509</v>
      </c>
      <c r="B182" t="s">
        <v>510</v>
      </c>
      <c r="C182" s="24">
        <v>-2671743.3628929998</v>
      </c>
      <c r="D182" s="1">
        <v>-4297212.4434890002</v>
      </c>
      <c r="E182" s="1">
        <v>3869947.1049799998</v>
      </c>
      <c r="F182" s="1">
        <v>3.6926400000000001E-3</v>
      </c>
      <c r="G182" s="1">
        <v>5.3057199999999999E-3</v>
      </c>
      <c r="H182" s="1">
        <v>4.8529599999999999E-3</v>
      </c>
      <c r="I182" s="2">
        <v>37.594700199999998</v>
      </c>
      <c r="J182">
        <v>37</v>
      </c>
      <c r="K182">
        <v>35</v>
      </c>
      <c r="L182">
        <v>40.920719999994049</v>
      </c>
      <c r="M182" s="34">
        <v>121.87081671</v>
      </c>
      <c r="N182" s="53">
        <v>121</v>
      </c>
      <c r="O182">
        <v>52</v>
      </c>
      <c r="P182">
        <v>14.940155999998979</v>
      </c>
      <c r="Q182" s="1">
        <v>81.457385509999995</v>
      </c>
      <c r="R182" s="1">
        <v>1.8776799999999998E-3</v>
      </c>
      <c r="S182" s="1">
        <v>2.1167999999999998E-3</v>
      </c>
      <c r="T182" s="1">
        <v>7.5734399999999999E-3</v>
      </c>
      <c r="U182" s="4">
        <v>1.42</v>
      </c>
      <c r="V182" s="4">
        <v>1.66</v>
      </c>
      <c r="W182" s="4">
        <v>5.46</v>
      </c>
      <c r="X182" s="4">
        <v>3.64</v>
      </c>
      <c r="Y182" s="4">
        <v>-24.04</v>
      </c>
      <c r="Z182" s="4">
        <v>-4.21</v>
      </c>
      <c r="AA182" s="4">
        <v>0.51</v>
      </c>
      <c r="AB182" s="4">
        <v>0.57999999999999996</v>
      </c>
      <c r="AC182" s="25">
        <v>2.08</v>
      </c>
      <c r="AD182" s="17">
        <v>-2671742.335</v>
      </c>
      <c r="AE182">
        <v>-4297213.7060000002</v>
      </c>
      <c r="AF182">
        <v>3869947.2719999999</v>
      </c>
      <c r="AG182">
        <v>37.594698485000002</v>
      </c>
      <c r="AH182">
        <v>37</v>
      </c>
      <c r="AI182">
        <v>35</v>
      </c>
      <c r="AJ182">
        <v>40.91454600000759</v>
      </c>
      <c r="AK182" s="78">
        <v>121.8707992762</v>
      </c>
      <c r="AL182" s="43">
        <v>121</v>
      </c>
      <c r="AM182">
        <v>52</v>
      </c>
      <c r="AN182">
        <v>14.87739432001149</v>
      </c>
      <c r="AO182" s="3">
        <v>81.978999999999999</v>
      </c>
      <c r="AP182" s="4">
        <v>16.649999999999999</v>
      </c>
      <c r="AQ182" s="4">
        <v>-10.33</v>
      </c>
      <c r="AR182" s="25">
        <v>-5.24</v>
      </c>
      <c r="AS182" s="3" t="e">
        <v>#N/A</v>
      </c>
      <c r="AT182" s="3" t="e">
        <v>#N/A</v>
      </c>
      <c r="AU182" s="3" t="e">
        <v>#N/A</v>
      </c>
      <c r="AV182" s="5">
        <v>44991</v>
      </c>
      <c r="AW182" s="5">
        <v>45794</v>
      </c>
      <c r="AX182" s="6" t="s">
        <v>2112</v>
      </c>
      <c r="AY182" s="17">
        <v>-32.244</v>
      </c>
      <c r="AZ182" s="3">
        <v>3.9600000000000003E-2</v>
      </c>
      <c r="BA182" s="3">
        <v>114.223</v>
      </c>
      <c r="BB182" s="28">
        <v>0.04</v>
      </c>
      <c r="BC182" t="s">
        <v>40</v>
      </c>
      <c r="BD182" t="s">
        <v>40</v>
      </c>
      <c r="BE182" t="s">
        <v>509</v>
      </c>
      <c r="BF182" t="str">
        <f t="shared" si="2"/>
        <v>Pleaston - Interstate 680 &amp; Sonol Boulevard</v>
      </c>
    </row>
    <row r="183" spans="1:58" ht="18.75" x14ac:dyDescent="0.3">
      <c r="A183" t="s">
        <v>512</v>
      </c>
      <c r="B183" t="s">
        <v>513</v>
      </c>
      <c r="C183" s="24">
        <v>-2450430.2457340001</v>
      </c>
      <c r="D183" s="1">
        <v>-4424484.4658369999</v>
      </c>
      <c r="E183" s="1">
        <v>3877180.0806439999</v>
      </c>
      <c r="F183" s="1">
        <v>1.6070040000000001E-2</v>
      </c>
      <c r="G183" s="1">
        <v>2.003512E-2</v>
      </c>
      <c r="H183" s="1">
        <v>1.7551799999999999E-2</v>
      </c>
      <c r="I183" s="2">
        <v>37.659117250000001</v>
      </c>
      <c r="J183">
        <v>37</v>
      </c>
      <c r="K183">
        <v>39</v>
      </c>
      <c r="L183">
        <v>32.822100000004752</v>
      </c>
      <c r="M183" s="34">
        <v>118.97917793000001</v>
      </c>
      <c r="N183" s="53">
        <v>118</v>
      </c>
      <c r="O183">
        <v>58</v>
      </c>
      <c r="P183">
        <v>45.04054800002109</v>
      </c>
      <c r="Q183" s="1">
        <v>2651.8109653900001</v>
      </c>
      <c r="R183" s="1">
        <v>8.7906000000000008E-3</v>
      </c>
      <c r="S183" s="1">
        <v>1.3961079999999999E-2</v>
      </c>
      <c r="T183" s="1">
        <v>2.6371800000000001E-2</v>
      </c>
      <c r="U183" s="4">
        <v>5.12</v>
      </c>
      <c r="V183" s="4">
        <v>7.83</v>
      </c>
      <c r="W183" s="4">
        <v>15.37</v>
      </c>
      <c r="X183" s="4">
        <v>-3.18</v>
      </c>
      <c r="Y183" s="4">
        <v>-22.35</v>
      </c>
      <c r="Z183" s="4">
        <v>1.84</v>
      </c>
      <c r="AA183" s="4">
        <v>0.17</v>
      </c>
      <c r="AB183" s="4">
        <v>0.27</v>
      </c>
      <c r="AC183" s="25">
        <v>0.51</v>
      </c>
      <c r="AD183" s="17">
        <v>-2450429.2239999999</v>
      </c>
      <c r="AE183">
        <v>-4424485.7379999999</v>
      </c>
      <c r="AF183">
        <v>3877180.2519999999</v>
      </c>
      <c r="AG183">
        <v>37.659115075400003</v>
      </c>
      <c r="AH183">
        <v>37</v>
      </c>
      <c r="AI183">
        <v>39</v>
      </c>
      <c r="AJ183">
        <v>32.814271440009293</v>
      </c>
      <c r="AK183" s="78">
        <v>118.9791608197</v>
      </c>
      <c r="AL183" s="43">
        <v>118</v>
      </c>
      <c r="AM183">
        <v>58</v>
      </c>
      <c r="AN183">
        <v>44.978950919995668</v>
      </c>
      <c r="AO183" s="3">
        <v>2652.4050000000002</v>
      </c>
      <c r="AP183" s="4">
        <v>8.83</v>
      </c>
      <c r="AQ183" s="4">
        <v>-8.2200000000000006</v>
      </c>
      <c r="AR183" s="25">
        <v>0.85</v>
      </c>
      <c r="AS183" s="3">
        <v>9.1713085280933485E-2</v>
      </c>
      <c r="AT183" s="3">
        <v>90.942689702077189</v>
      </c>
      <c r="AU183" s="3">
        <v>11.8624276500087</v>
      </c>
      <c r="AV183" s="5">
        <v>36021</v>
      </c>
      <c r="AW183" s="5">
        <v>45794</v>
      </c>
      <c r="AX183" s="6" t="s">
        <v>2112</v>
      </c>
      <c r="AY183" s="17">
        <v>-24.716999999999999</v>
      </c>
      <c r="AZ183" s="3">
        <v>5.4199999999999998E-2</v>
      </c>
      <c r="BA183" s="3">
        <v>2677.1220000000003</v>
      </c>
      <c r="BB183" s="28">
        <v>0.06</v>
      </c>
      <c r="BC183" t="s">
        <v>89</v>
      </c>
      <c r="BD183" t="s">
        <v>90</v>
      </c>
      <c r="BE183" t="s">
        <v>512</v>
      </c>
      <c r="BF183" t="str">
        <f t="shared" si="2"/>
        <v>Knoll</v>
      </c>
    </row>
    <row r="184" spans="1:58" ht="18.75" x14ac:dyDescent="0.3">
      <c r="A184" t="s">
        <v>514</v>
      </c>
      <c r="B184" t="s">
        <v>515</v>
      </c>
      <c r="C184" s="24">
        <v>-2440923.2595879999</v>
      </c>
      <c r="D184" s="1">
        <v>-4425288.2199640004</v>
      </c>
      <c r="E184" s="1">
        <v>3881774.4760960001</v>
      </c>
      <c r="F184" s="1">
        <v>1.7751720000000002E-2</v>
      </c>
      <c r="G184" s="1">
        <v>2.6718719999999998E-2</v>
      </c>
      <c r="H184" s="1">
        <v>2.5172280000000002E-2</v>
      </c>
      <c r="I184" s="2">
        <v>37.713310290000003</v>
      </c>
      <c r="J184">
        <v>37</v>
      </c>
      <c r="K184">
        <v>42</v>
      </c>
      <c r="L184">
        <v>47.917044000009241</v>
      </c>
      <c r="M184" s="34">
        <v>118.88047629</v>
      </c>
      <c r="N184" s="53">
        <v>118</v>
      </c>
      <c r="O184">
        <v>52</v>
      </c>
      <c r="P184">
        <v>49.714644000015369</v>
      </c>
      <c r="Q184" s="1">
        <v>2377.7989905600002</v>
      </c>
      <c r="R184" s="1">
        <v>1.5970080000000001E-2</v>
      </c>
      <c r="S184" s="1">
        <v>1.186388E-2</v>
      </c>
      <c r="T184" s="1">
        <v>3.5591640000000001E-2</v>
      </c>
      <c r="U184" s="4">
        <v>9.19</v>
      </c>
      <c r="V184" s="4">
        <v>6.84</v>
      </c>
      <c r="W184" s="4">
        <v>20.38</v>
      </c>
      <c r="X184" s="4">
        <v>-0.67</v>
      </c>
      <c r="Y184" s="4">
        <v>-18.32</v>
      </c>
      <c r="Z184" s="4">
        <v>4.76</v>
      </c>
      <c r="AA184" s="4">
        <v>0.35</v>
      </c>
      <c r="AB184" s="4">
        <v>0.26</v>
      </c>
      <c r="AC184" s="25">
        <v>0.78</v>
      </c>
      <c r="AD184" s="17">
        <v>-2440922.2370000002</v>
      </c>
      <c r="AE184">
        <v>-4425289.4919999996</v>
      </c>
      <c r="AF184">
        <v>3881774.6469999999</v>
      </c>
      <c r="AG184">
        <v>37.7133080941</v>
      </c>
      <c r="AH184">
        <v>37</v>
      </c>
      <c r="AI184">
        <v>42</v>
      </c>
      <c r="AJ184">
        <v>47.909138760001042</v>
      </c>
      <c r="AK184" s="78">
        <v>118.8804591773</v>
      </c>
      <c r="AL184" s="43">
        <v>118</v>
      </c>
      <c r="AM184">
        <v>52</v>
      </c>
      <c r="AN184">
        <v>49.653038279989232</v>
      </c>
      <c r="AO184" s="3">
        <v>2378.3939999999998</v>
      </c>
      <c r="AP184" s="4">
        <v>11.31</v>
      </c>
      <c r="AQ184" s="4">
        <v>-4.16</v>
      </c>
      <c r="AR184" s="25">
        <v>3.77</v>
      </c>
      <c r="AS184" s="3">
        <v>0.10213349098013981</v>
      </c>
      <c r="AT184" s="3">
        <v>95.122812200555074</v>
      </c>
      <c r="AU184" s="3">
        <v>37.187371499716399</v>
      </c>
      <c r="AV184" s="5">
        <v>37154</v>
      </c>
      <c r="AW184" s="5">
        <v>45794</v>
      </c>
      <c r="AX184" s="6" t="s">
        <v>2112</v>
      </c>
      <c r="AY184" s="17">
        <v>-24.92</v>
      </c>
      <c r="AZ184" s="3">
        <v>5.3499999999999999E-2</v>
      </c>
      <c r="BA184" s="3">
        <v>2403.3139999999999</v>
      </c>
      <c r="BB184" s="28">
        <v>6.4000000000000001E-2</v>
      </c>
      <c r="BC184" t="s">
        <v>89</v>
      </c>
      <c r="BD184" t="s">
        <v>90</v>
      </c>
      <c r="BE184" t="s">
        <v>514</v>
      </c>
      <c r="BF184" t="str">
        <f t="shared" si="2"/>
        <v>Krakatoa-USGS</v>
      </c>
    </row>
    <row r="185" spans="1:58" ht="18.75" x14ac:dyDescent="0.3">
      <c r="A185" t="s">
        <v>516</v>
      </c>
      <c r="B185" t="s">
        <v>517</v>
      </c>
      <c r="C185" s="24">
        <v>-2337387.4410919999</v>
      </c>
      <c r="D185" s="1">
        <v>-4755770.9913379997</v>
      </c>
      <c r="E185" s="1">
        <v>3540416.775659</v>
      </c>
      <c r="F185" s="1">
        <v>3.0262399999999999E-3</v>
      </c>
      <c r="G185" s="1">
        <v>4.4825200000000003E-3</v>
      </c>
      <c r="H185" s="1">
        <v>3.55544E-3</v>
      </c>
      <c r="I185" s="2">
        <v>33.92536896</v>
      </c>
      <c r="J185">
        <v>33</v>
      </c>
      <c r="K185">
        <v>55</v>
      </c>
      <c r="L185">
        <v>31.328256000000465</v>
      </c>
      <c r="M185" s="34">
        <v>116.17339867</v>
      </c>
      <c r="N185" s="53">
        <v>116</v>
      </c>
      <c r="O185">
        <v>10</v>
      </c>
      <c r="P185">
        <v>24.235211999990725</v>
      </c>
      <c r="Q185" s="1">
        <v>1498.2028170599999</v>
      </c>
      <c r="R185" s="1">
        <v>1.8972799999999999E-3</v>
      </c>
      <c r="S185" s="1">
        <v>2.3813999999999997E-3</v>
      </c>
      <c r="T185" s="1">
        <v>5.7114399999999999E-3</v>
      </c>
      <c r="U185" s="4">
        <v>1.33</v>
      </c>
      <c r="V185" s="4">
        <v>1.64</v>
      </c>
      <c r="W185" s="4">
        <v>4.3</v>
      </c>
      <c r="X185" s="4">
        <v>-1</v>
      </c>
      <c r="Y185" s="4">
        <v>-19.57</v>
      </c>
      <c r="Z185" s="4">
        <v>0.39</v>
      </c>
      <c r="AA185" s="4">
        <v>0.04</v>
      </c>
      <c r="AB185" s="4">
        <v>0.05</v>
      </c>
      <c r="AC185" s="25">
        <v>0.12</v>
      </c>
      <c r="AD185" s="17">
        <v>-2337386.4550000001</v>
      </c>
      <c r="AE185">
        <v>-4755772.3140000002</v>
      </c>
      <c r="AF185">
        <v>3540416.986</v>
      </c>
      <c r="AG185">
        <v>33.925366749600002</v>
      </c>
      <c r="AH185">
        <v>33</v>
      </c>
      <c r="AI185">
        <v>55</v>
      </c>
      <c r="AJ185">
        <v>31.320298560007132</v>
      </c>
      <c r="AK185" s="78">
        <v>116.17338279080001</v>
      </c>
      <c r="AL185" s="43">
        <v>116</v>
      </c>
      <c r="AM185">
        <v>10</v>
      </c>
      <c r="AN185">
        <v>24.178046880018655</v>
      </c>
      <c r="AO185" s="3">
        <v>1498.944</v>
      </c>
      <c r="AP185" s="4">
        <v>9.98</v>
      </c>
      <c r="AQ185" s="4">
        <v>-6.07</v>
      </c>
      <c r="AR185" s="25">
        <v>-0.49</v>
      </c>
      <c r="AS185" s="3">
        <v>8.4499112434132689E-2</v>
      </c>
      <c r="AT185" s="3">
        <v>84.150190225163612</v>
      </c>
      <c r="AU185" s="3">
        <v>-7.67108108865843</v>
      </c>
      <c r="AV185" s="5">
        <v>37075</v>
      </c>
      <c r="AW185" s="5">
        <v>45792</v>
      </c>
      <c r="AX185" s="6" t="s">
        <v>2112</v>
      </c>
      <c r="AY185" s="17">
        <v>-31.527000000000001</v>
      </c>
      <c r="AZ185" s="3">
        <v>4.0300000000000002E-2</v>
      </c>
      <c r="BA185" s="3">
        <v>1530.471</v>
      </c>
      <c r="BB185" s="28">
        <v>4.1000000000000002E-2</v>
      </c>
      <c r="BC185" t="s">
        <v>40</v>
      </c>
      <c r="BD185" t="s">
        <v>40</v>
      </c>
      <c r="BE185" t="s">
        <v>516</v>
      </c>
      <c r="BF185" t="str">
        <f t="shared" si="2"/>
        <v>Keys View</v>
      </c>
    </row>
    <row r="186" spans="1:58" ht="18.75" x14ac:dyDescent="0.3">
      <c r="A186" t="s">
        <v>518</v>
      </c>
      <c r="B186" t="s">
        <v>519</v>
      </c>
      <c r="C186" s="24">
        <v>-2623411.282987</v>
      </c>
      <c r="D186" s="1">
        <v>-4458419.8327639997</v>
      </c>
      <c r="E186" s="1">
        <v>3719524.2001860002</v>
      </c>
      <c r="F186" s="1">
        <v>4.1218799999999996E-3</v>
      </c>
      <c r="G186" s="1">
        <v>5.8486400000000004E-3</v>
      </c>
      <c r="H186" s="1">
        <v>5.1626399999999996E-3</v>
      </c>
      <c r="I186" s="2">
        <v>35.899793670000001</v>
      </c>
      <c r="J186">
        <v>35</v>
      </c>
      <c r="K186">
        <v>53</v>
      </c>
      <c r="L186">
        <v>59.25721200000396</v>
      </c>
      <c r="M186" s="34">
        <v>120.47329096999999</v>
      </c>
      <c r="N186" s="53">
        <v>120</v>
      </c>
      <c r="O186">
        <v>28</v>
      </c>
      <c r="P186">
        <v>23.847491999977137</v>
      </c>
      <c r="Q186" s="1">
        <v>568.67381450000005</v>
      </c>
      <c r="R186" s="1">
        <v>2.8812E-3</v>
      </c>
      <c r="S186" s="1">
        <v>2.8047599999999999E-3</v>
      </c>
      <c r="T186" s="1">
        <v>7.8537199999999998E-3</v>
      </c>
      <c r="U186" s="4">
        <v>1.58</v>
      </c>
      <c r="V186" s="4">
        <v>1.5</v>
      </c>
      <c r="W186" s="4">
        <v>4.32</v>
      </c>
      <c r="X186" s="4">
        <v>17.309999999999999</v>
      </c>
      <c r="Y186" s="4">
        <v>-33.450000000000003</v>
      </c>
      <c r="Z186" s="4">
        <v>1.1100000000000001</v>
      </c>
      <c r="AA186" s="4">
        <v>0.05</v>
      </c>
      <c r="AB186" s="4">
        <v>0.05</v>
      </c>
      <c r="AC186" s="25">
        <v>0.12</v>
      </c>
      <c r="AD186" s="17">
        <v>-2623410.2710000002</v>
      </c>
      <c r="AE186">
        <v>-4458421.1179999998</v>
      </c>
      <c r="AF186">
        <v>3719524.3870000001</v>
      </c>
      <c r="AG186">
        <v>35.899791889600003</v>
      </c>
      <c r="AH186">
        <v>35</v>
      </c>
      <c r="AI186">
        <v>53</v>
      </c>
      <c r="AJ186">
        <v>59.250802560010811</v>
      </c>
      <c r="AK186" s="78">
        <v>120.473274097</v>
      </c>
      <c r="AL186" s="43">
        <v>120</v>
      </c>
      <c r="AM186">
        <v>28</v>
      </c>
      <c r="AN186">
        <v>23.786749200003214</v>
      </c>
      <c r="AO186" s="3">
        <v>569.26499999999999</v>
      </c>
      <c r="AP186" s="4">
        <v>29.83</v>
      </c>
      <c r="AQ186" s="4">
        <v>-19.97</v>
      </c>
      <c r="AR186" s="25">
        <v>0.13</v>
      </c>
      <c r="AS186" s="3">
        <v>0.30293697383653856</v>
      </c>
      <c r="AT186" s="3">
        <v>286.22242007832347</v>
      </c>
      <c r="AU186" s="3">
        <v>99.234753209284406</v>
      </c>
      <c r="AV186" s="5">
        <v>36397</v>
      </c>
      <c r="AW186" s="5">
        <v>45794</v>
      </c>
      <c r="AX186" s="6" t="s">
        <v>2112</v>
      </c>
      <c r="AY186" s="17">
        <v>-33.344000000000001</v>
      </c>
      <c r="AZ186" s="3">
        <v>5.1400000000000001E-2</v>
      </c>
      <c r="BA186" s="3">
        <v>602.60900000000004</v>
      </c>
      <c r="BB186" s="28">
        <v>5.1999999999999998E-2</v>
      </c>
      <c r="BC186" t="s">
        <v>40</v>
      </c>
      <c r="BD186" t="s">
        <v>40</v>
      </c>
      <c r="BE186" t="s">
        <v>518</v>
      </c>
      <c r="BF186" t="str">
        <f t="shared" si="2"/>
        <v>LAND_SCGN_CN1999</v>
      </c>
    </row>
    <row r="187" spans="1:58" ht="18.75" x14ac:dyDescent="0.3">
      <c r="A187" t="s">
        <v>520</v>
      </c>
      <c r="B187" t="s">
        <v>521</v>
      </c>
      <c r="C187" s="24">
        <v>-2526456.0122179999</v>
      </c>
      <c r="D187" s="1">
        <v>-4638728.7399700005</v>
      </c>
      <c r="E187" s="1">
        <v>3563275.1840639999</v>
      </c>
      <c r="F187" s="1">
        <v>3.8592399999999995E-3</v>
      </c>
      <c r="G187" s="1">
        <v>5.7447599999999998E-3</v>
      </c>
      <c r="H187" s="1">
        <v>4.6353999999999996E-3</v>
      </c>
      <c r="I187" s="2">
        <v>34.181924530000003</v>
      </c>
      <c r="J187">
        <v>34</v>
      </c>
      <c r="K187">
        <v>10</v>
      </c>
      <c r="L187">
        <v>54.928308000012294</v>
      </c>
      <c r="M187" s="34">
        <v>118.57465774000001</v>
      </c>
      <c r="N187" s="53">
        <v>118</v>
      </c>
      <c r="O187">
        <v>34</v>
      </c>
      <c r="P187">
        <v>28.767864000022882</v>
      </c>
      <c r="Q187" s="1">
        <v>207.80534865999999</v>
      </c>
      <c r="R187" s="1">
        <v>2.2579200000000001E-3</v>
      </c>
      <c r="S187" s="1">
        <v>2.6930399999999998E-3</v>
      </c>
      <c r="T187" s="1">
        <v>7.5518800000000004E-3</v>
      </c>
      <c r="U187" s="4">
        <v>1.25</v>
      </c>
      <c r="V187" s="4">
        <v>1.53</v>
      </c>
      <c r="W187" s="4">
        <v>4.63</v>
      </c>
      <c r="X187" s="4">
        <v>17.190000000000001</v>
      </c>
      <c r="Y187" s="4">
        <v>-38.520000000000003</v>
      </c>
      <c r="Z187" s="4">
        <v>0.23</v>
      </c>
      <c r="AA187" s="4">
        <v>0.04</v>
      </c>
      <c r="AB187" s="4">
        <v>0.05</v>
      </c>
      <c r="AC187" s="25">
        <v>0.13</v>
      </c>
      <c r="AD187" s="17">
        <v>-2526455.0189999999</v>
      </c>
      <c r="AE187">
        <v>-4638730.05</v>
      </c>
      <c r="AF187">
        <v>3563275.389</v>
      </c>
      <c r="AG187">
        <v>34.181922639299998</v>
      </c>
      <c r="AH187">
        <v>34</v>
      </c>
      <c r="AI187">
        <v>10</v>
      </c>
      <c r="AJ187">
        <v>54.921501479992685</v>
      </c>
      <c r="AK187" s="78">
        <v>118.5746414761</v>
      </c>
      <c r="AL187" s="43">
        <v>118</v>
      </c>
      <c r="AM187">
        <v>34</v>
      </c>
      <c r="AN187">
        <v>28.709313959993779</v>
      </c>
      <c r="AO187" s="3">
        <v>208.48</v>
      </c>
      <c r="AP187" s="4">
        <v>29.03</v>
      </c>
      <c r="AQ187" s="4">
        <v>-25.24</v>
      </c>
      <c r="AR187" s="25">
        <v>-0.69</v>
      </c>
      <c r="AS187" s="3">
        <v>0.29519805215037226</v>
      </c>
      <c r="AT187" s="3">
        <v>295.10340322055004</v>
      </c>
      <c r="AU187" s="3">
        <v>-7.4747178976333899</v>
      </c>
      <c r="AV187" s="5">
        <v>36342</v>
      </c>
      <c r="AW187" s="5">
        <v>45794</v>
      </c>
      <c r="AX187" s="6" t="s">
        <v>2112</v>
      </c>
      <c r="AY187" s="17">
        <v>-34.783000000000001</v>
      </c>
      <c r="AZ187" s="3">
        <v>2.93E-2</v>
      </c>
      <c r="BA187" s="3">
        <v>243.26299999999998</v>
      </c>
      <c r="BB187" s="28">
        <v>0.03</v>
      </c>
      <c r="BC187" t="s">
        <v>40</v>
      </c>
      <c r="BD187" t="s">
        <v>40</v>
      </c>
      <c r="BE187" t="s">
        <v>520</v>
      </c>
      <c r="BF187" t="str">
        <f t="shared" si="2"/>
        <v>LAPC_SCGN_CS1999</v>
      </c>
    </row>
    <row r="188" spans="1:58" ht="18.75" x14ac:dyDescent="0.3">
      <c r="A188" t="s">
        <v>524</v>
      </c>
      <c r="B188" t="s">
        <v>525</v>
      </c>
      <c r="C188" s="24">
        <v>-2501110.5590090002</v>
      </c>
      <c r="D188" s="1">
        <v>-4676854.989507</v>
      </c>
      <c r="E188" s="1">
        <v>3530976.8691130001</v>
      </c>
      <c r="F188" s="1">
        <v>8.4299600000000002E-3</v>
      </c>
      <c r="G188" s="1">
        <v>1.49646E-2</v>
      </c>
      <c r="H188" s="1">
        <v>1.143072E-2</v>
      </c>
      <c r="I188" s="2">
        <v>33.832072369999999</v>
      </c>
      <c r="J188">
        <v>33</v>
      </c>
      <c r="K188">
        <v>49</v>
      </c>
      <c r="L188">
        <v>55.460531999995624</v>
      </c>
      <c r="M188" s="34">
        <v>118.1371903</v>
      </c>
      <c r="N188" s="53">
        <v>118</v>
      </c>
      <c r="O188">
        <v>8</v>
      </c>
      <c r="P188">
        <v>13.885080000001153</v>
      </c>
      <c r="Q188" s="1">
        <v>-21.977137339999999</v>
      </c>
      <c r="R188" s="1">
        <v>2.1481600000000001E-3</v>
      </c>
      <c r="S188" s="1">
        <v>3.13796E-3</v>
      </c>
      <c r="T188" s="1">
        <v>2.027816E-2</v>
      </c>
      <c r="U188" s="4">
        <v>1.77</v>
      </c>
      <c r="V188" s="4">
        <v>2.37</v>
      </c>
      <c r="W188" s="4">
        <v>12.6</v>
      </c>
      <c r="X188" s="4">
        <v>16.920000000000002</v>
      </c>
      <c r="Y188" s="4">
        <v>-38.130000000000003</v>
      </c>
      <c r="Z188" s="4">
        <v>-1.91</v>
      </c>
      <c r="AA188" s="4">
        <v>0.04</v>
      </c>
      <c r="AB188" s="4">
        <v>0.06</v>
      </c>
      <c r="AC188" s="25">
        <v>0.39</v>
      </c>
      <c r="AD188" s="17">
        <v>-2501109.5690000001</v>
      </c>
      <c r="AE188">
        <v>-4676856.3059999999</v>
      </c>
      <c r="AF188">
        <v>3530977.0780000002</v>
      </c>
      <c r="AG188">
        <v>33.832070453299998</v>
      </c>
      <c r="AH188">
        <v>33</v>
      </c>
      <c r="AI188">
        <v>49</v>
      </c>
      <c r="AJ188">
        <v>55.45363187999385</v>
      </c>
      <c r="AK188" s="78">
        <v>118.1371741657</v>
      </c>
      <c r="AL188" s="43">
        <v>118</v>
      </c>
      <c r="AM188">
        <v>8</v>
      </c>
      <c r="AN188">
        <v>13.826996520010653</v>
      </c>
      <c r="AO188" s="3">
        <v>-21.285</v>
      </c>
      <c r="AP188" s="4">
        <v>28.6</v>
      </c>
      <c r="AQ188" s="4">
        <v>-24.89</v>
      </c>
      <c r="AR188" s="25">
        <v>-2.82</v>
      </c>
      <c r="AS188" s="3">
        <v>0.28806391689481464</v>
      </c>
      <c r="AT188" s="3">
        <v>287.95447637822213</v>
      </c>
      <c r="AU188" s="3">
        <v>-7.9397439343642899</v>
      </c>
      <c r="AV188" s="5">
        <v>36090</v>
      </c>
      <c r="AW188" s="5">
        <v>45794</v>
      </c>
      <c r="AX188" s="6" t="s">
        <v>2112</v>
      </c>
      <c r="AY188" s="17">
        <v>-35.753999999999998</v>
      </c>
      <c r="AZ188" s="3">
        <v>3.0200000000000001E-2</v>
      </c>
      <c r="BA188" s="3">
        <v>14.468999999999998</v>
      </c>
      <c r="BB188" s="28">
        <v>3.5999999999999997E-2</v>
      </c>
      <c r="BC188" t="s">
        <v>50</v>
      </c>
      <c r="BD188" t="s">
        <v>526</v>
      </c>
      <c r="BE188" t="s">
        <v>524</v>
      </c>
      <c r="BF188" t="str">
        <f t="shared" si="2"/>
        <v>Long Beach CC 1</v>
      </c>
    </row>
    <row r="189" spans="1:58" ht="18.75" x14ac:dyDescent="0.3">
      <c r="A189" t="s">
        <v>529</v>
      </c>
      <c r="B189" t="s">
        <v>526</v>
      </c>
      <c r="C189" s="24">
        <v>-2507799.2961340002</v>
      </c>
      <c r="D189" s="1">
        <v>-4676369.2288629999</v>
      </c>
      <c r="E189" s="1">
        <v>3526891.0655789999</v>
      </c>
      <c r="F189" s="1">
        <v>1.078784E-2</v>
      </c>
      <c r="G189" s="1">
        <v>1.337112E-2</v>
      </c>
      <c r="H189" s="1">
        <v>1.053696E-2</v>
      </c>
      <c r="I189" s="2">
        <v>33.787772820000001</v>
      </c>
      <c r="J189">
        <v>33</v>
      </c>
      <c r="K189">
        <v>47</v>
      </c>
      <c r="L189">
        <v>15.982152000002543</v>
      </c>
      <c r="M189" s="34">
        <v>118.20335071</v>
      </c>
      <c r="N189" s="53">
        <v>118</v>
      </c>
      <c r="O189">
        <v>12</v>
      </c>
      <c r="P189">
        <v>12.062555999982578</v>
      </c>
      <c r="Q189" s="1">
        <v>-27.580873159999999</v>
      </c>
      <c r="R189" s="1">
        <v>5.9701600000000004E-3</v>
      </c>
      <c r="S189" s="1">
        <v>9.5491199999999995E-3</v>
      </c>
      <c r="T189" s="1">
        <v>1.6714880000000001E-2</v>
      </c>
      <c r="U189" s="4">
        <v>3.85</v>
      </c>
      <c r="V189" s="4">
        <v>6.03</v>
      </c>
      <c r="W189" s="4">
        <v>10.67</v>
      </c>
      <c r="X189" s="4">
        <v>18.22</v>
      </c>
      <c r="Y189" s="4">
        <v>-40.19</v>
      </c>
      <c r="Z189" s="4">
        <v>-0.04</v>
      </c>
      <c r="AA189" s="4">
        <v>0.1</v>
      </c>
      <c r="AB189" s="4">
        <v>0.16</v>
      </c>
      <c r="AC189" s="25">
        <v>0.28000000000000003</v>
      </c>
      <c r="AD189" s="17">
        <v>-2507798.3059999999</v>
      </c>
      <c r="AE189">
        <v>-4676370.5449999999</v>
      </c>
      <c r="AF189">
        <v>3526891.2749999999</v>
      </c>
      <c r="AG189">
        <v>33.787770917700001</v>
      </c>
      <c r="AH189">
        <v>33</v>
      </c>
      <c r="AI189">
        <v>47</v>
      </c>
      <c r="AJ189">
        <v>15.975303720005058</v>
      </c>
      <c r="AK189" s="78">
        <v>118.20333457620001</v>
      </c>
      <c r="AL189" s="43">
        <v>118</v>
      </c>
      <c r="AM189">
        <v>12</v>
      </c>
      <c r="AN189">
        <v>12.004474320024201</v>
      </c>
      <c r="AO189" s="3">
        <v>-26.888999999999999</v>
      </c>
      <c r="AP189" s="4">
        <v>29.93</v>
      </c>
      <c r="AQ189" s="4">
        <v>-26.97</v>
      </c>
      <c r="AR189" s="25">
        <v>-0.95</v>
      </c>
      <c r="AS189" s="3">
        <v>0.30539390928554289</v>
      </c>
      <c r="AT189" s="3">
        <v>305.31265490628181</v>
      </c>
      <c r="AU189" s="3">
        <v>-7.0443419903634599</v>
      </c>
      <c r="AV189" s="5">
        <v>34535</v>
      </c>
      <c r="AW189" s="5">
        <v>45794</v>
      </c>
      <c r="AX189" s="6" t="s">
        <v>2112</v>
      </c>
      <c r="AY189" s="17">
        <v>-35.79</v>
      </c>
      <c r="AZ189" s="3">
        <v>3.0300000000000001E-2</v>
      </c>
      <c r="BA189" s="3">
        <v>8.9009999999999998</v>
      </c>
      <c r="BB189" s="28">
        <v>3.5000000000000003E-2</v>
      </c>
      <c r="BC189" t="s">
        <v>114</v>
      </c>
      <c r="BD189" t="s">
        <v>526</v>
      </c>
      <c r="BE189" t="s">
        <v>529</v>
      </c>
      <c r="BF189" t="str">
        <f t="shared" si="2"/>
        <v>Long Beach</v>
      </c>
    </row>
    <row r="190" spans="1:58" ht="18.75" x14ac:dyDescent="0.3">
      <c r="A190" t="s">
        <v>530</v>
      </c>
      <c r="B190" t="s">
        <v>531</v>
      </c>
      <c r="C190" s="24">
        <v>-2453201.6886959998</v>
      </c>
      <c r="D190" s="1">
        <v>-4767211.5607780004</v>
      </c>
      <c r="E190" s="1">
        <v>3443390.455966</v>
      </c>
      <c r="F190" s="1">
        <v>2.7479200000000001E-3</v>
      </c>
      <c r="G190" s="1">
        <v>4.5060399999999994E-3</v>
      </c>
      <c r="H190" s="1">
        <v>3.9376400000000001E-3</v>
      </c>
      <c r="I190" s="2">
        <v>32.886121559999999</v>
      </c>
      <c r="J190">
        <v>32</v>
      </c>
      <c r="K190">
        <v>53</v>
      </c>
      <c r="L190">
        <v>10.037615999997911</v>
      </c>
      <c r="M190" s="34">
        <v>117.23029932999999</v>
      </c>
      <c r="N190" s="53">
        <v>117</v>
      </c>
      <c r="O190">
        <v>13</v>
      </c>
      <c r="P190">
        <v>49.077587999978505</v>
      </c>
      <c r="Q190" s="1">
        <v>56.435894320000003</v>
      </c>
      <c r="R190" s="1">
        <v>2.9576399999999997E-3</v>
      </c>
      <c r="S190" s="1">
        <v>1.71696E-3</v>
      </c>
      <c r="T190" s="1">
        <v>5.62716E-3</v>
      </c>
      <c r="U190" s="4">
        <v>1.69</v>
      </c>
      <c r="V190" s="4">
        <v>1.24</v>
      </c>
      <c r="W190" s="4">
        <v>4.03</v>
      </c>
      <c r="X190" s="4">
        <v>17.91</v>
      </c>
      <c r="Y190" s="4">
        <v>-40.25</v>
      </c>
      <c r="Z190" s="4">
        <v>-0.9</v>
      </c>
      <c r="AA190" s="4">
        <v>0.19</v>
      </c>
      <c r="AB190" s="4">
        <v>0.11</v>
      </c>
      <c r="AC190" s="25">
        <v>0.36</v>
      </c>
      <c r="AD190" s="17">
        <v>-2453200.7080000001</v>
      </c>
      <c r="AE190">
        <v>-4767212.8909999998</v>
      </c>
      <c r="AF190">
        <v>3443390.6749999998</v>
      </c>
      <c r="AG190">
        <v>32.886119620800002</v>
      </c>
      <c r="AH190">
        <v>32</v>
      </c>
      <c r="AI190">
        <v>53</v>
      </c>
      <c r="AJ190">
        <v>10.03063488000862</v>
      </c>
      <c r="AK190" s="78">
        <v>117.2302835105</v>
      </c>
      <c r="AL190" s="43">
        <v>117</v>
      </c>
      <c r="AM190">
        <v>13</v>
      </c>
      <c r="AN190">
        <v>49.020637800005034</v>
      </c>
      <c r="AO190" s="3">
        <v>57.170999999999999</v>
      </c>
      <c r="AP190" s="4">
        <v>29.27</v>
      </c>
      <c r="AQ190" s="4">
        <v>-27.16</v>
      </c>
      <c r="AR190" s="25">
        <v>-1.77</v>
      </c>
      <c r="AS190" s="3" t="e">
        <v>#N/A</v>
      </c>
      <c r="AT190" s="3" t="e">
        <v>#N/A</v>
      </c>
      <c r="AU190" s="3" t="e">
        <v>#N/A</v>
      </c>
      <c r="AV190" s="5">
        <v>42762</v>
      </c>
      <c r="AW190" s="5">
        <v>45794</v>
      </c>
      <c r="AX190" s="6" t="s">
        <v>2112</v>
      </c>
      <c r="AY190" s="17">
        <v>-34.837000000000003</v>
      </c>
      <c r="AZ190" s="3">
        <v>3.5499999999999997E-2</v>
      </c>
      <c r="BA190" s="3">
        <v>92.00800000000001</v>
      </c>
      <c r="BB190" s="28">
        <v>3.5999999999999997E-2</v>
      </c>
      <c r="BC190" t="s">
        <v>40</v>
      </c>
      <c r="BD190" t="s">
        <v>40</v>
      </c>
      <c r="BE190" t="s">
        <v>530</v>
      </c>
      <c r="BF190" t="str">
        <f t="shared" si="2"/>
        <v>Geisel Library Reference</v>
      </c>
    </row>
    <row r="191" spans="1:58" ht="18.75" x14ac:dyDescent="0.3">
      <c r="A191" t="s">
        <v>532</v>
      </c>
      <c r="B191" t="s">
        <v>533</v>
      </c>
      <c r="C191" s="24">
        <v>-2677790.6684630001</v>
      </c>
      <c r="D191" s="1">
        <v>-3953204.1333869998</v>
      </c>
      <c r="E191" s="1">
        <v>4214791.2489769999</v>
      </c>
      <c r="F191" s="1">
        <v>3.1752E-3</v>
      </c>
      <c r="G191" s="1">
        <v>4.4060799999999997E-3</v>
      </c>
      <c r="H191" s="1">
        <v>4.6765599999999997E-3</v>
      </c>
      <c r="I191" s="2">
        <v>41.626567979999997</v>
      </c>
      <c r="J191">
        <v>41</v>
      </c>
      <c r="K191">
        <v>37</v>
      </c>
      <c r="L191">
        <v>35.644727999990096</v>
      </c>
      <c r="M191" s="34">
        <v>124.11262185</v>
      </c>
      <c r="N191" s="53">
        <v>124</v>
      </c>
      <c r="O191">
        <v>6</v>
      </c>
      <c r="P191">
        <v>45.438659999987294</v>
      </c>
      <c r="Q191" s="1">
        <v>152.09201017999999</v>
      </c>
      <c r="R191" s="1">
        <v>1.176E-3</v>
      </c>
      <c r="S191" s="1">
        <v>1.47E-3</v>
      </c>
      <c r="T191" s="1">
        <v>6.91488E-3</v>
      </c>
      <c r="U191" s="4">
        <v>0.96</v>
      </c>
      <c r="V191" s="4">
        <v>1.29</v>
      </c>
      <c r="W191" s="4">
        <v>5.83</v>
      </c>
      <c r="X191" s="4">
        <v>-0.82</v>
      </c>
      <c r="Y191" s="4">
        <v>-12.16</v>
      </c>
      <c r="Z191" s="4">
        <v>-3.11</v>
      </c>
      <c r="AA191" s="4">
        <v>0.26</v>
      </c>
      <c r="AB191" s="4">
        <v>0.36</v>
      </c>
      <c r="AC191" s="25">
        <v>1.85</v>
      </c>
      <c r="AD191" s="17">
        <v>-2677789.6039999998</v>
      </c>
      <c r="AE191">
        <v>-3953205.3489999999</v>
      </c>
      <c r="AF191">
        <v>4214791.37</v>
      </c>
      <c r="AG191">
        <v>41.6265663434</v>
      </c>
      <c r="AH191">
        <v>41</v>
      </c>
      <c r="AI191">
        <v>37</v>
      </c>
      <c r="AJ191">
        <v>35.63883624000141</v>
      </c>
      <c r="AK191" s="78">
        <v>124.1126030881</v>
      </c>
      <c r="AL191" s="43">
        <v>124</v>
      </c>
      <c r="AM191">
        <v>6</v>
      </c>
      <c r="AN191">
        <v>45.371117160007088</v>
      </c>
      <c r="AO191" s="3">
        <v>152.47800000000001</v>
      </c>
      <c r="AP191" s="4">
        <v>12.98</v>
      </c>
      <c r="AQ191" s="4">
        <v>2.12</v>
      </c>
      <c r="AR191" s="25">
        <v>-4.24</v>
      </c>
      <c r="AS191" s="3" t="e">
        <v>#N/A</v>
      </c>
      <c r="AT191" s="3" t="e">
        <v>#N/A</v>
      </c>
      <c r="AU191" s="3" t="e">
        <v>#N/A</v>
      </c>
      <c r="AV191" s="5">
        <v>44978</v>
      </c>
      <c r="AW191" s="5">
        <v>45794</v>
      </c>
      <c r="AX191" s="6" t="s">
        <v>2112</v>
      </c>
      <c r="AY191" s="17">
        <v>-28.686</v>
      </c>
      <c r="AZ191" s="3">
        <v>4.4600000000000001E-2</v>
      </c>
      <c r="BA191" s="3">
        <v>181.16400000000002</v>
      </c>
      <c r="BB191" s="28">
        <v>4.4999999999999998E-2</v>
      </c>
      <c r="BC191" t="s">
        <v>40</v>
      </c>
      <c r="BD191" t="s">
        <v>40</v>
      </c>
      <c r="BE191" t="s">
        <v>532</v>
      </c>
      <c r="BF191" t="str">
        <f t="shared" si="2"/>
        <v>Demartin Beach HWY101,15 kmS,CrescentCity</v>
      </c>
    </row>
    <row r="192" spans="1:58" ht="18.75" x14ac:dyDescent="0.3">
      <c r="A192" t="s">
        <v>534</v>
      </c>
      <c r="B192" t="s">
        <v>535</v>
      </c>
      <c r="C192" s="24">
        <v>-2349235.8556019999</v>
      </c>
      <c r="D192" s="1">
        <v>-4725708.7915019998</v>
      </c>
      <c r="E192" s="1">
        <v>3571543.269781</v>
      </c>
      <c r="F192" s="1">
        <v>2.95372E-3</v>
      </c>
      <c r="G192" s="1">
        <v>4.63344E-3</v>
      </c>
      <c r="H192" s="1">
        <v>3.78868E-3</v>
      </c>
      <c r="I192" s="2">
        <v>34.267339560000003</v>
      </c>
      <c r="J192">
        <v>34</v>
      </c>
      <c r="K192">
        <v>16</v>
      </c>
      <c r="L192">
        <v>2.4224160000125039</v>
      </c>
      <c r="M192" s="34">
        <v>116.43280706</v>
      </c>
      <c r="N192" s="53">
        <v>116</v>
      </c>
      <c r="O192">
        <v>25</v>
      </c>
      <c r="P192">
        <v>58.105416000006471</v>
      </c>
      <c r="Q192" s="1">
        <v>978.08306113000003</v>
      </c>
      <c r="R192" s="1">
        <v>2.1364000000000001E-3</v>
      </c>
      <c r="S192" s="1">
        <v>2.1305199999999999E-3</v>
      </c>
      <c r="T192" s="1">
        <v>5.9525200000000002E-3</v>
      </c>
      <c r="U192" s="4">
        <v>1.33</v>
      </c>
      <c r="V192" s="4">
        <v>1.64</v>
      </c>
      <c r="W192" s="4">
        <v>4.63</v>
      </c>
      <c r="X192" s="4">
        <v>0.61</v>
      </c>
      <c r="Y192" s="4">
        <v>-18.25</v>
      </c>
      <c r="Z192" s="4">
        <v>1.5</v>
      </c>
      <c r="AA192" s="4">
        <v>0.04</v>
      </c>
      <c r="AB192" s="4">
        <v>0.04</v>
      </c>
      <c r="AC192" s="25">
        <v>0.11</v>
      </c>
      <c r="AD192" s="17">
        <v>-2349234.8659999999</v>
      </c>
      <c r="AE192">
        <v>-4725710.1090000002</v>
      </c>
      <c r="AF192">
        <v>3571543.477</v>
      </c>
      <c r="AG192">
        <v>34.267337347100003</v>
      </c>
      <c r="AH192">
        <v>34</v>
      </c>
      <c r="AI192">
        <v>16</v>
      </c>
      <c r="AJ192">
        <v>2.4144495600120308</v>
      </c>
      <c r="AK192" s="78">
        <v>116.4327910698</v>
      </c>
      <c r="AL192" s="43">
        <v>116</v>
      </c>
      <c r="AM192">
        <v>25</v>
      </c>
      <c r="AN192">
        <v>58.047851280014129</v>
      </c>
      <c r="AO192" s="3">
        <v>978.81100000000004</v>
      </c>
      <c r="AP192" s="4">
        <v>11.69</v>
      </c>
      <c r="AQ192" s="4">
        <v>-4.6900000000000004</v>
      </c>
      <c r="AR192" s="25">
        <v>0.61</v>
      </c>
      <c r="AS192" s="3">
        <v>9.7022213812749086E-2</v>
      </c>
      <c r="AT192" s="3">
        <v>97.013369288429459</v>
      </c>
      <c r="AU192" s="3">
        <v>-1.3100302694238599</v>
      </c>
      <c r="AV192" s="5">
        <v>36201</v>
      </c>
      <c r="AW192" s="5">
        <v>45794</v>
      </c>
      <c r="AX192" s="6" t="s">
        <v>2112</v>
      </c>
      <c r="AY192" s="17">
        <v>-31.027000000000001</v>
      </c>
      <c r="AZ192" s="3">
        <v>4.2500000000000003E-2</v>
      </c>
      <c r="BA192" s="3">
        <v>1009.8380000000001</v>
      </c>
      <c r="BB192" s="28">
        <v>4.2999999999999997E-2</v>
      </c>
      <c r="BC192" t="s">
        <v>40</v>
      </c>
      <c r="BD192" t="s">
        <v>40</v>
      </c>
      <c r="BE192" t="s">
        <v>534</v>
      </c>
      <c r="BF192" t="str">
        <f t="shared" si="2"/>
        <v>LDES_SCGN_CS1998</v>
      </c>
    </row>
    <row r="193" spans="1:58" ht="18.75" x14ac:dyDescent="0.3">
      <c r="A193" t="s">
        <v>536</v>
      </c>
      <c r="B193" t="s">
        <v>537</v>
      </c>
      <c r="C193" s="24">
        <v>-2318661.1151760002</v>
      </c>
      <c r="D193" s="1">
        <v>-4710243.5981170004</v>
      </c>
      <c r="E193" s="1">
        <v>3610867.0516869999</v>
      </c>
      <c r="F193" s="1">
        <v>3.5848399999999997E-3</v>
      </c>
      <c r="G193" s="1">
        <v>5.3841200000000001E-3</v>
      </c>
      <c r="H193" s="1">
        <v>4.5197599999999994E-3</v>
      </c>
      <c r="I193" s="2">
        <v>34.69942554</v>
      </c>
      <c r="J193">
        <v>34</v>
      </c>
      <c r="K193">
        <v>41</v>
      </c>
      <c r="L193">
        <v>57.931944000000044</v>
      </c>
      <c r="M193" s="34">
        <v>116.20914522</v>
      </c>
      <c r="N193" s="53">
        <v>116</v>
      </c>
      <c r="O193">
        <v>12</v>
      </c>
      <c r="P193">
        <v>32.922791999986885</v>
      </c>
      <c r="Q193" s="1">
        <v>640.94663275000005</v>
      </c>
      <c r="R193" s="1">
        <v>2.7910399999999998E-3</v>
      </c>
      <c r="S193" s="1">
        <v>2.7734000000000001E-3</v>
      </c>
      <c r="T193" s="1">
        <v>6.8384399999999994E-3</v>
      </c>
      <c r="U193" s="4">
        <v>1.56</v>
      </c>
      <c r="V193" s="4">
        <v>1.6</v>
      </c>
      <c r="W193" s="4">
        <v>4.4000000000000004</v>
      </c>
      <c r="X193" s="4">
        <v>-7.26</v>
      </c>
      <c r="Y193" s="4">
        <v>-16.95</v>
      </c>
      <c r="Z193" s="4">
        <v>0.12</v>
      </c>
      <c r="AA193" s="4">
        <v>0.05</v>
      </c>
      <c r="AB193" s="4">
        <v>0.05</v>
      </c>
      <c r="AC193" s="25">
        <v>0.12</v>
      </c>
      <c r="AD193" s="17">
        <v>-2318660.1230000001</v>
      </c>
      <c r="AE193">
        <v>-4710244.9119999995</v>
      </c>
      <c r="AF193">
        <v>3610867.2549999999</v>
      </c>
      <c r="AG193">
        <v>34.699423243600002</v>
      </c>
      <c r="AH193">
        <v>34</v>
      </c>
      <c r="AI193">
        <v>41</v>
      </c>
      <c r="AJ193">
        <v>57.923676960006674</v>
      </c>
      <c r="AK193" s="78">
        <v>116.209129167</v>
      </c>
      <c r="AL193" s="43">
        <v>116</v>
      </c>
      <c r="AM193">
        <v>12</v>
      </c>
      <c r="AN193">
        <v>32.865001200001416</v>
      </c>
      <c r="AO193" s="3">
        <v>641.67100000000005</v>
      </c>
      <c r="AP193" s="4">
        <v>3.74</v>
      </c>
      <c r="AQ193" s="4">
        <v>-3.25</v>
      </c>
      <c r="AR193" s="25">
        <v>-0.78</v>
      </c>
      <c r="AS193" s="3">
        <v>3.9546428514015221E-2</v>
      </c>
      <c r="AT193" s="3">
        <v>36.54003312006251</v>
      </c>
      <c r="AU193" s="3">
        <v>-15.1243505508411</v>
      </c>
      <c r="AV193" s="5">
        <v>36450</v>
      </c>
      <c r="AW193" s="5">
        <v>45794</v>
      </c>
      <c r="AX193" s="6" t="s">
        <v>2112</v>
      </c>
      <c r="AY193" s="17">
        <v>-31.463999999999999</v>
      </c>
      <c r="AZ193" s="3">
        <v>4.65E-2</v>
      </c>
      <c r="BA193" s="3">
        <v>673.13499999999999</v>
      </c>
      <c r="BB193" s="28">
        <v>4.7E-2</v>
      </c>
      <c r="BC193" t="s">
        <v>40</v>
      </c>
      <c r="BD193" t="s">
        <v>40</v>
      </c>
      <c r="BE193" t="s">
        <v>536</v>
      </c>
      <c r="BF193" t="str">
        <f t="shared" si="2"/>
        <v>LDSW_SCGN_CS1999</v>
      </c>
    </row>
    <row r="194" spans="1:58" ht="18.75" x14ac:dyDescent="0.3">
      <c r="A194" t="s">
        <v>542</v>
      </c>
      <c r="B194" t="s">
        <v>543</v>
      </c>
      <c r="C194" s="24">
        <v>-2556508.5674709999</v>
      </c>
      <c r="D194" s="1">
        <v>-4467098.2171780001</v>
      </c>
      <c r="E194" s="1">
        <v>3754377.3885070002</v>
      </c>
      <c r="F194" s="1">
        <v>8.1877039999999998E-2</v>
      </c>
      <c r="G194" s="1">
        <v>0.14133168000000002</v>
      </c>
      <c r="H194" s="1">
        <v>0.12003824</v>
      </c>
      <c r="I194" s="2">
        <v>36.292025250000002</v>
      </c>
      <c r="J194">
        <v>36</v>
      </c>
      <c r="K194">
        <v>17</v>
      </c>
      <c r="L194">
        <v>31.290900000006445</v>
      </c>
      <c r="M194" s="34">
        <v>119.78239264</v>
      </c>
      <c r="N194" s="53">
        <v>119</v>
      </c>
      <c r="O194">
        <v>46</v>
      </c>
      <c r="P194">
        <v>56.613503999991508</v>
      </c>
      <c r="Q194" s="1">
        <v>32.579714160000002</v>
      </c>
      <c r="R194" s="1">
        <v>1.8163319999999997E-2</v>
      </c>
      <c r="S194" s="1">
        <v>1.55134E-2</v>
      </c>
      <c r="T194" s="1">
        <v>0.20128807999999998</v>
      </c>
      <c r="U194" s="4">
        <v>7.65</v>
      </c>
      <c r="V194" s="4">
        <v>6.51</v>
      </c>
      <c r="W194" s="4">
        <v>85.34</v>
      </c>
      <c r="X194" s="4">
        <v>7.48</v>
      </c>
      <c r="Y194" s="4">
        <v>-20.99</v>
      </c>
      <c r="Z194" s="4">
        <v>-160.80000000000001</v>
      </c>
      <c r="AA194" s="4">
        <v>0.48</v>
      </c>
      <c r="AB194" s="4">
        <v>0.41</v>
      </c>
      <c r="AC194" s="25">
        <v>5.32</v>
      </c>
      <c r="AD194" s="17">
        <v>-2556507.554</v>
      </c>
      <c r="AE194">
        <v>-4467099.5010000002</v>
      </c>
      <c r="AF194">
        <v>3754377.5720000002</v>
      </c>
      <c r="AG194">
        <v>36.292023326399999</v>
      </c>
      <c r="AH194">
        <v>36</v>
      </c>
      <c r="AI194">
        <v>17</v>
      </c>
      <c r="AJ194">
        <v>31.283975039996221</v>
      </c>
      <c r="AK194" s="78">
        <v>119.78237575599999</v>
      </c>
      <c r="AL194" s="43">
        <v>119</v>
      </c>
      <c r="AM194">
        <v>46</v>
      </c>
      <c r="AN194">
        <v>56.552721599975939</v>
      </c>
      <c r="AO194" s="3">
        <v>33.180999999999997</v>
      </c>
      <c r="AP194" s="4">
        <v>19.760000000000002</v>
      </c>
      <c r="AQ194" s="4">
        <v>-7.31</v>
      </c>
      <c r="AR194" s="25">
        <v>-161.78</v>
      </c>
      <c r="AS194" s="3">
        <v>1.0515858306905073</v>
      </c>
      <c r="AT194" s="3">
        <v>170.12001634660749</v>
      </c>
      <c r="AU194" s="3">
        <v>-1037.7340410905999</v>
      </c>
      <c r="AV194" s="5">
        <v>38606</v>
      </c>
      <c r="AW194" s="5">
        <v>45794</v>
      </c>
      <c r="AX194" s="6" t="s">
        <v>2112</v>
      </c>
      <c r="AY194" s="17">
        <v>-33.305</v>
      </c>
      <c r="AZ194" s="3">
        <v>3.4599999999999999E-2</v>
      </c>
      <c r="BA194" s="3">
        <v>66.48599999999999</v>
      </c>
      <c r="BB194" s="28">
        <v>0.20399999999999999</v>
      </c>
      <c r="BC194" t="s">
        <v>50</v>
      </c>
      <c r="BD194" t="s">
        <v>51</v>
      </c>
      <c r="BE194" t="s">
        <v>542</v>
      </c>
      <c r="BF194" t="str">
        <f t="shared" si="2"/>
        <v>Lemoore Maintenance Station</v>
      </c>
    </row>
    <row r="195" spans="1:58" ht="18.75" x14ac:dyDescent="0.3">
      <c r="A195" t="s">
        <v>544</v>
      </c>
      <c r="B195" t="s">
        <v>545</v>
      </c>
      <c r="C195" s="24">
        <v>-2515893.042649</v>
      </c>
      <c r="D195" s="1">
        <v>-4650557.0138699999</v>
      </c>
      <c r="E195" s="1">
        <v>3555266.853693</v>
      </c>
      <c r="F195" s="1">
        <v>3.3653199999999998E-3</v>
      </c>
      <c r="G195" s="1">
        <v>4.7471200000000005E-3</v>
      </c>
      <c r="H195" s="1">
        <v>3.7259599999999999E-3</v>
      </c>
      <c r="I195" s="2">
        <v>34.095072690000002</v>
      </c>
      <c r="J195">
        <v>34</v>
      </c>
      <c r="K195">
        <v>5</v>
      </c>
      <c r="L195">
        <v>42.261684000007449</v>
      </c>
      <c r="M195" s="34">
        <v>118.4128324</v>
      </c>
      <c r="N195" s="53">
        <v>118</v>
      </c>
      <c r="O195">
        <v>24</v>
      </c>
      <c r="P195">
        <v>46.19663999999716</v>
      </c>
      <c r="Q195" s="1">
        <v>146.89807334</v>
      </c>
      <c r="R195" s="1">
        <v>1.6209200000000001E-3</v>
      </c>
      <c r="S195" s="1">
        <v>2.5852399999999999E-3</v>
      </c>
      <c r="T195" s="1">
        <v>6.1994800000000003E-3</v>
      </c>
      <c r="U195" s="4">
        <v>1.17</v>
      </c>
      <c r="V195" s="4">
        <v>1.59</v>
      </c>
      <c r="W195" s="4">
        <v>4.46</v>
      </c>
      <c r="X195" s="4">
        <v>15.06</v>
      </c>
      <c r="Y195" s="4">
        <v>-38.53</v>
      </c>
      <c r="Z195" s="4">
        <v>0.15</v>
      </c>
      <c r="AA195" s="4">
        <v>0.03</v>
      </c>
      <c r="AB195" s="4">
        <v>0.05</v>
      </c>
      <c r="AC195" s="25">
        <v>0.12</v>
      </c>
      <c r="AD195" s="17">
        <v>-2515892.0499999998</v>
      </c>
      <c r="AE195">
        <v>-4650558.3260000004</v>
      </c>
      <c r="AF195">
        <v>3555267.06</v>
      </c>
      <c r="AG195">
        <v>34.095070784999997</v>
      </c>
      <c r="AH195">
        <v>34</v>
      </c>
      <c r="AI195">
        <v>5</v>
      </c>
      <c r="AJ195">
        <v>42.254825999989976</v>
      </c>
      <c r="AK195" s="78">
        <v>118.41281617520001</v>
      </c>
      <c r="AL195" s="43">
        <v>118</v>
      </c>
      <c r="AM195">
        <v>24</v>
      </c>
      <c r="AN195">
        <v>46.138230720024467</v>
      </c>
      <c r="AO195" s="3">
        <v>147.578</v>
      </c>
      <c r="AP195" s="4">
        <v>26.84</v>
      </c>
      <c r="AQ195" s="4">
        <v>-25.25</v>
      </c>
      <c r="AR195" s="25">
        <v>-0.77</v>
      </c>
      <c r="AS195" s="3">
        <v>0.27714856990433018</v>
      </c>
      <c r="AT195" s="3">
        <v>277.08511829147966</v>
      </c>
      <c r="AU195" s="3">
        <v>-5.9301957300366599</v>
      </c>
      <c r="AV195" s="5">
        <v>36253</v>
      </c>
      <c r="AW195" s="5">
        <v>45794</v>
      </c>
      <c r="AX195" s="6" t="s">
        <v>2112</v>
      </c>
      <c r="AY195" s="17">
        <v>-34.969000000000001</v>
      </c>
      <c r="AZ195" s="3">
        <v>2.92E-2</v>
      </c>
      <c r="BA195" s="3">
        <v>182.547</v>
      </c>
      <c r="BB195" s="28">
        <v>0.03</v>
      </c>
      <c r="BC195" t="s">
        <v>40</v>
      </c>
      <c r="BD195" t="s">
        <v>40</v>
      </c>
      <c r="BE195" t="s">
        <v>544</v>
      </c>
      <c r="BF195" t="str">
        <f t="shared" si="2"/>
        <v>LFRS_SCGN_CS1998</v>
      </c>
    </row>
    <row r="196" spans="1:58" ht="18.75" x14ac:dyDescent="0.3">
      <c r="A196" t="s">
        <v>546</v>
      </c>
      <c r="B196" t="s">
        <v>547</v>
      </c>
      <c r="C196" s="24">
        <v>-2476170.2590290001</v>
      </c>
      <c r="D196" s="1">
        <v>-4703545.2157110004</v>
      </c>
      <c r="E196" s="1">
        <v>3513376.7497840002</v>
      </c>
      <c r="F196" s="1">
        <v>2.41472E-3</v>
      </c>
      <c r="G196" s="1">
        <v>3.7534000000000001E-3</v>
      </c>
      <c r="H196" s="1">
        <v>3.0203600000000001E-3</v>
      </c>
      <c r="I196" s="2">
        <v>33.640597730000003</v>
      </c>
      <c r="J196">
        <v>33</v>
      </c>
      <c r="K196">
        <v>38</v>
      </c>
      <c r="L196">
        <v>26.151828000011506</v>
      </c>
      <c r="M196" s="34">
        <v>117.76445586</v>
      </c>
      <c r="N196" s="53">
        <v>117</v>
      </c>
      <c r="O196">
        <v>45</v>
      </c>
      <c r="P196">
        <v>52.041095999993559</v>
      </c>
      <c r="Q196" s="1">
        <v>88.684258760000006</v>
      </c>
      <c r="R196" s="1">
        <v>1.6326799999999999E-3</v>
      </c>
      <c r="S196" s="1">
        <v>1.6307199999999998E-3</v>
      </c>
      <c r="T196" s="1">
        <v>4.8686400000000005E-3</v>
      </c>
      <c r="U196" s="4">
        <v>1.1200000000000001</v>
      </c>
      <c r="V196" s="4">
        <v>1.3</v>
      </c>
      <c r="W196" s="4">
        <v>4.21</v>
      </c>
      <c r="X196" s="4">
        <v>17.41</v>
      </c>
      <c r="Y196" s="4">
        <v>-38.18</v>
      </c>
      <c r="Z196" s="4">
        <v>-0.69</v>
      </c>
      <c r="AA196" s="4">
        <v>0.06</v>
      </c>
      <c r="AB196" s="4">
        <v>0.06</v>
      </c>
      <c r="AC196" s="25">
        <v>0.18</v>
      </c>
      <c r="AD196" s="17">
        <v>-2476169.2719999999</v>
      </c>
      <c r="AE196">
        <v>-4703546.5350000001</v>
      </c>
      <c r="AF196">
        <v>3513376.9610000001</v>
      </c>
      <c r="AG196">
        <v>33.6405957809</v>
      </c>
      <c r="AH196">
        <v>33</v>
      </c>
      <c r="AI196">
        <v>38</v>
      </c>
      <c r="AJ196">
        <v>26.144811240000081</v>
      </c>
      <c r="AK196" s="78">
        <v>117.76443981520001</v>
      </c>
      <c r="AL196" s="43">
        <v>117</v>
      </c>
      <c r="AM196">
        <v>45</v>
      </c>
      <c r="AN196">
        <v>51.983334720023322</v>
      </c>
      <c r="AO196" s="3">
        <v>89.39</v>
      </c>
      <c r="AP196" s="4">
        <v>28.96</v>
      </c>
      <c r="AQ196" s="4">
        <v>-24.94</v>
      </c>
      <c r="AR196" s="25">
        <v>-1.59</v>
      </c>
      <c r="AS196" s="3">
        <v>0.29185626618117094</v>
      </c>
      <c r="AT196" s="3">
        <v>291.31456293004055</v>
      </c>
      <c r="AU196" s="3">
        <v>-17.773728502459299</v>
      </c>
      <c r="AV196" s="5">
        <v>40640</v>
      </c>
      <c r="AW196" s="5">
        <v>45794</v>
      </c>
      <c r="AX196" s="6" t="s">
        <v>2112</v>
      </c>
      <c r="AY196" s="17">
        <v>-34.518999999999998</v>
      </c>
      <c r="AZ196" s="3">
        <v>4.2900000000000001E-2</v>
      </c>
      <c r="BA196" s="3">
        <v>123.90899999999999</v>
      </c>
      <c r="BB196" s="28">
        <v>4.2999999999999997E-2</v>
      </c>
      <c r="BC196" t="s">
        <v>40</v>
      </c>
      <c r="BD196" t="s">
        <v>40</v>
      </c>
      <c r="BE196" t="s">
        <v>546</v>
      </c>
      <c r="BF196" t="str">
        <f t="shared" si="2"/>
        <v>LagunaWoodCA2011</v>
      </c>
    </row>
    <row r="197" spans="1:58" ht="18.75" x14ac:dyDescent="0.3">
      <c r="A197" t="s">
        <v>550</v>
      </c>
      <c r="B197" t="s">
        <v>551</v>
      </c>
      <c r="C197" s="24">
        <v>-2454249.8695990001</v>
      </c>
      <c r="D197" s="1">
        <v>-4424434.3572129998</v>
      </c>
      <c r="E197" s="1">
        <v>3875500.0060169999</v>
      </c>
      <c r="F197" s="1">
        <v>1.1013239999999999E-2</v>
      </c>
      <c r="G197" s="1">
        <v>1.238916E-2</v>
      </c>
      <c r="H197" s="1">
        <v>1.08682E-2</v>
      </c>
      <c r="I197" s="2">
        <v>37.63719261</v>
      </c>
      <c r="J197">
        <v>37</v>
      </c>
      <c r="K197">
        <v>38</v>
      </c>
      <c r="L197">
        <v>13.893395999998575</v>
      </c>
      <c r="M197" s="34">
        <v>119.01729177999999</v>
      </c>
      <c r="N197" s="53">
        <v>119</v>
      </c>
      <c r="O197">
        <v>1</v>
      </c>
      <c r="P197">
        <v>2.250407999977142</v>
      </c>
      <c r="Q197" s="1">
        <v>3057.02501562</v>
      </c>
      <c r="R197" s="1">
        <v>6.7227999999999993E-3</v>
      </c>
      <c r="S197" s="1">
        <v>1.034096E-2</v>
      </c>
      <c r="T197" s="1">
        <v>1.5515359999999999E-2</v>
      </c>
      <c r="U197" s="4">
        <v>4</v>
      </c>
      <c r="V197" s="4">
        <v>5.95</v>
      </c>
      <c r="W197" s="4">
        <v>9.25</v>
      </c>
      <c r="X197" s="4">
        <v>-0.97</v>
      </c>
      <c r="Y197" s="4">
        <v>-21.38</v>
      </c>
      <c r="Z197" s="4">
        <v>-2.25</v>
      </c>
      <c r="AA197" s="4">
        <v>0.13</v>
      </c>
      <c r="AB197" s="4">
        <v>0.2</v>
      </c>
      <c r="AC197" s="25">
        <v>0.3</v>
      </c>
      <c r="AD197" s="17">
        <v>-2454248.8480000002</v>
      </c>
      <c r="AE197">
        <v>-4424435.6289999997</v>
      </c>
      <c r="AF197">
        <v>3875500.1779999998</v>
      </c>
      <c r="AG197">
        <v>37.637190444300003</v>
      </c>
      <c r="AH197">
        <v>37</v>
      </c>
      <c r="AI197">
        <v>38</v>
      </c>
      <c r="AJ197">
        <v>13.885599480012161</v>
      </c>
      <c r="AK197" s="78">
        <v>119.0172746718</v>
      </c>
      <c r="AL197" s="43">
        <v>119</v>
      </c>
      <c r="AM197">
        <v>1</v>
      </c>
      <c r="AN197">
        <v>2.1888184799843202</v>
      </c>
      <c r="AO197" s="3">
        <v>3057.6179999999999</v>
      </c>
      <c r="AP197" s="4">
        <v>11.06</v>
      </c>
      <c r="AQ197" s="4">
        <v>-7.26</v>
      </c>
      <c r="AR197" s="25">
        <v>-3.24</v>
      </c>
      <c r="AS197" s="3">
        <v>0.10106339636378624</v>
      </c>
      <c r="AT197" s="3">
        <v>99.350916762349755</v>
      </c>
      <c r="AU197" s="3">
        <v>-18.525801965924</v>
      </c>
      <c r="AV197" s="5">
        <v>36021</v>
      </c>
      <c r="AW197" s="5">
        <v>45794</v>
      </c>
      <c r="AX197" s="6" t="s">
        <v>2112</v>
      </c>
      <c r="AY197" s="17">
        <v>-24.576000000000001</v>
      </c>
      <c r="AZ197" s="3">
        <v>5.4699999999999999E-2</v>
      </c>
      <c r="BA197" s="3">
        <v>3082.194</v>
      </c>
      <c r="BB197" s="28">
        <v>5.7000000000000002E-2</v>
      </c>
      <c r="BC197" t="s">
        <v>89</v>
      </c>
      <c r="BD197" t="s">
        <v>90</v>
      </c>
      <c r="BE197" t="s">
        <v>550</v>
      </c>
      <c r="BF197" t="str">
        <f t="shared" si="2"/>
        <v>Lincoln</v>
      </c>
    </row>
    <row r="198" spans="1:58" ht="18.75" x14ac:dyDescent="0.3">
      <c r="A198" t="s">
        <v>554</v>
      </c>
      <c r="B198" t="s">
        <v>555</v>
      </c>
      <c r="C198" s="24">
        <v>-2268192.874169</v>
      </c>
      <c r="D198" s="1">
        <v>-4587677.9888669997</v>
      </c>
      <c r="E198" s="1">
        <v>3795464.5413629999</v>
      </c>
      <c r="F198" s="1">
        <v>5.8682400000000003E-3</v>
      </c>
      <c r="G198" s="1">
        <v>9.3942800000000014E-3</v>
      </c>
      <c r="H198" s="1">
        <v>7.9458400000000009E-3</v>
      </c>
      <c r="I198" s="2">
        <v>36.745871459999996</v>
      </c>
      <c r="J198">
        <v>36</v>
      </c>
      <c r="K198">
        <v>44</v>
      </c>
      <c r="L198">
        <v>45.13725599998736</v>
      </c>
      <c r="M198" s="34">
        <v>116.30824192</v>
      </c>
      <c r="N198" s="53">
        <v>116</v>
      </c>
      <c r="O198">
        <v>18</v>
      </c>
      <c r="P198">
        <v>29.670912000001408</v>
      </c>
      <c r="Q198" s="1">
        <v>1056.4691269099999</v>
      </c>
      <c r="R198" s="1">
        <v>3.0987599999999999E-3</v>
      </c>
      <c r="S198" s="1">
        <v>4.1257999999999998E-3</v>
      </c>
      <c r="T198" s="1">
        <v>1.261848E-2</v>
      </c>
      <c r="U198" s="4">
        <v>1.23</v>
      </c>
      <c r="V198" s="4">
        <v>1.46</v>
      </c>
      <c r="W198" s="4">
        <v>4.4800000000000004</v>
      </c>
      <c r="X198" s="4">
        <v>-8.77</v>
      </c>
      <c r="Y198" s="4">
        <v>-15.57</v>
      </c>
      <c r="Z198" s="4">
        <v>0.03</v>
      </c>
      <c r="AA198" s="4">
        <v>0.06</v>
      </c>
      <c r="AB198" s="4">
        <v>0.08</v>
      </c>
      <c r="AC198" s="25">
        <v>0.23</v>
      </c>
      <c r="AD198" s="17">
        <v>-2268191.8650000002</v>
      </c>
      <c r="AE198">
        <v>-4587679.2810000004</v>
      </c>
      <c r="AF198">
        <v>3795464.7250000001</v>
      </c>
      <c r="AG198">
        <v>36.745868952000002</v>
      </c>
      <c r="AH198">
        <v>36</v>
      </c>
      <c r="AI198">
        <v>44</v>
      </c>
      <c r="AJ198">
        <v>45.1282272000077</v>
      </c>
      <c r="AK198" s="78">
        <v>116.3082253824</v>
      </c>
      <c r="AL198" s="43">
        <v>116</v>
      </c>
      <c r="AM198">
        <v>18</v>
      </c>
      <c r="AN198">
        <v>29.611376639986702</v>
      </c>
      <c r="AO198" s="3">
        <v>1057.1479999999999</v>
      </c>
      <c r="AP198" s="4">
        <v>2.29</v>
      </c>
      <c r="AQ198" s="4">
        <v>-1.33</v>
      </c>
      <c r="AR198" s="25">
        <v>-0.91</v>
      </c>
      <c r="AS198" s="3">
        <v>3.4991141183369538E-2</v>
      </c>
      <c r="AT198" s="3">
        <v>9.0923440311378982</v>
      </c>
      <c r="AU198" s="3">
        <v>-33.789188803808699</v>
      </c>
      <c r="AV198" s="5">
        <v>36187</v>
      </c>
      <c r="AW198" s="5">
        <v>45794</v>
      </c>
      <c r="AX198" s="6" t="s">
        <v>2112</v>
      </c>
      <c r="AY198" s="17">
        <v>-27.524999999999999</v>
      </c>
      <c r="AZ198" s="3">
        <v>4.7500000000000001E-2</v>
      </c>
      <c r="BA198" s="3">
        <v>1084.673</v>
      </c>
      <c r="BB198" s="28">
        <v>4.9000000000000002E-2</v>
      </c>
      <c r="BC198" t="s">
        <v>40</v>
      </c>
      <c r="BD198" t="s">
        <v>40</v>
      </c>
      <c r="BE198" t="s">
        <v>554</v>
      </c>
      <c r="BF198" t="str">
        <f t="shared" si="2"/>
        <v>Little Skull</v>
      </c>
    </row>
    <row r="199" spans="1:58" ht="18.75" x14ac:dyDescent="0.3">
      <c r="A199" t="s">
        <v>556</v>
      </c>
      <c r="B199" t="s">
        <v>557</v>
      </c>
      <c r="C199" s="24">
        <v>-2531657.7618559999</v>
      </c>
      <c r="D199" s="1">
        <v>-4592198.0923410002</v>
      </c>
      <c r="E199" s="1">
        <v>3621166.9980919999</v>
      </c>
      <c r="F199" s="1">
        <v>4.9666399999999996E-3</v>
      </c>
      <c r="G199" s="1">
        <v>6.8893999999999995E-3</v>
      </c>
      <c r="H199" s="1">
        <v>5.6663599999999996E-3</v>
      </c>
      <c r="I199" s="2">
        <v>34.807524620000002</v>
      </c>
      <c r="J199">
        <v>34</v>
      </c>
      <c r="K199">
        <v>48</v>
      </c>
      <c r="L199">
        <v>27.088632000008488</v>
      </c>
      <c r="M199" s="34">
        <v>118.86774677</v>
      </c>
      <c r="N199" s="53">
        <v>118</v>
      </c>
      <c r="O199">
        <v>52</v>
      </c>
      <c r="P199">
        <v>3.8883719999876121</v>
      </c>
      <c r="Q199" s="1">
        <v>1422.46416561</v>
      </c>
      <c r="R199" s="1">
        <v>2.9027599999999999E-3</v>
      </c>
      <c r="S199" s="1">
        <v>3.8357199999999999E-3</v>
      </c>
      <c r="T199" s="1">
        <v>9.0062000000000007E-3</v>
      </c>
      <c r="U199" s="4">
        <v>2.17</v>
      </c>
      <c r="V199" s="4">
        <v>2.9</v>
      </c>
      <c r="W199" s="4">
        <v>6.67</v>
      </c>
      <c r="X199" s="4">
        <v>7.71</v>
      </c>
      <c r="Y199" s="4">
        <v>-31.49</v>
      </c>
      <c r="Z199" s="4">
        <v>1</v>
      </c>
      <c r="AA199" s="4">
        <v>0.06</v>
      </c>
      <c r="AB199" s="4">
        <v>0.08</v>
      </c>
      <c r="AC199" s="25">
        <v>0.19</v>
      </c>
      <c r="AD199" s="17">
        <v>-2531656.7629999998</v>
      </c>
      <c r="AE199">
        <v>-4592199.3949999996</v>
      </c>
      <c r="AF199">
        <v>3621167.1970000002</v>
      </c>
      <c r="AG199">
        <v>34.807522708400001</v>
      </c>
      <c r="AH199">
        <v>34</v>
      </c>
      <c r="AI199">
        <v>48</v>
      </c>
      <c r="AJ199">
        <v>27.081750240001838</v>
      </c>
      <c r="AK199" s="78">
        <v>118.86773033830001</v>
      </c>
      <c r="AL199" s="43">
        <v>118</v>
      </c>
      <c r="AM199">
        <v>52</v>
      </c>
      <c r="AN199">
        <v>3.8292178800236343</v>
      </c>
      <c r="AO199" s="3">
        <v>1423.1179999999999</v>
      </c>
      <c r="AP199" s="4">
        <v>19.66</v>
      </c>
      <c r="AQ199" s="4">
        <v>-18.079999999999998</v>
      </c>
      <c r="AR199" s="25">
        <v>0.06</v>
      </c>
      <c r="AS199" s="3">
        <v>0.21075889082525798</v>
      </c>
      <c r="AT199" s="3">
        <v>210.75798757080122</v>
      </c>
      <c r="AU199" s="3">
        <v>-0.61698874022014705</v>
      </c>
      <c r="AV199" s="5">
        <v>36864</v>
      </c>
      <c r="AW199" s="5">
        <v>45794</v>
      </c>
      <c r="AX199" s="6" t="s">
        <v>2112</v>
      </c>
      <c r="AY199" s="17">
        <v>-31.507999999999999</v>
      </c>
      <c r="AZ199" s="3">
        <v>4.2200000000000001E-2</v>
      </c>
      <c r="BA199" s="3">
        <v>1454.626</v>
      </c>
      <c r="BB199" s="28">
        <v>4.2999999999999997E-2</v>
      </c>
      <c r="BC199" t="s">
        <v>40</v>
      </c>
      <c r="BD199" t="s">
        <v>40</v>
      </c>
      <c r="BE199" t="s">
        <v>556</v>
      </c>
      <c r="BF199" t="str">
        <f t="shared" si="2"/>
        <v>Lone Juniper Ranch</v>
      </c>
    </row>
    <row r="200" spans="1:58" ht="18.75" x14ac:dyDescent="0.3">
      <c r="A200" t="s">
        <v>558</v>
      </c>
      <c r="B200" t="s">
        <v>559</v>
      </c>
      <c r="C200" s="24">
        <v>-2404643.8027440002</v>
      </c>
      <c r="D200" s="1">
        <v>-4768909.6726230001</v>
      </c>
      <c r="E200" s="1">
        <v>3476332.453712</v>
      </c>
      <c r="F200" s="1">
        <v>4.6765599999999997E-3</v>
      </c>
      <c r="G200" s="1">
        <v>5.9936799999999995E-3</v>
      </c>
      <c r="H200" s="1">
        <v>4.8294399999999999E-3</v>
      </c>
      <c r="I200" s="2">
        <v>33.236007440000002</v>
      </c>
      <c r="J200">
        <v>33</v>
      </c>
      <c r="K200">
        <v>14</v>
      </c>
      <c r="L200">
        <v>9.6267840000058413</v>
      </c>
      <c r="M200" s="34">
        <v>116.7587697</v>
      </c>
      <c r="N200" s="53">
        <v>116</v>
      </c>
      <c r="O200">
        <v>45</v>
      </c>
      <c r="P200">
        <v>31.570920000007163</v>
      </c>
      <c r="Q200" s="1">
        <v>823.26752837000004</v>
      </c>
      <c r="R200" s="1">
        <v>3.1987199999999999E-3</v>
      </c>
      <c r="S200" s="1">
        <v>4.1336400000000001E-3</v>
      </c>
      <c r="T200" s="1">
        <v>7.3343200000000001E-3</v>
      </c>
      <c r="U200" s="4">
        <v>1.82</v>
      </c>
      <c r="V200" s="4">
        <v>2.44</v>
      </c>
      <c r="W200" s="4">
        <v>4.95</v>
      </c>
      <c r="X200" s="4">
        <v>16.23</v>
      </c>
      <c r="Y200" s="4">
        <v>-37.46</v>
      </c>
      <c r="Z200" s="4">
        <v>-1.99</v>
      </c>
      <c r="AA200" s="4">
        <v>0.17</v>
      </c>
      <c r="AB200" s="4">
        <v>0.22</v>
      </c>
      <c r="AC200" s="25">
        <v>0.39</v>
      </c>
      <c r="AD200" s="17">
        <v>-2404642.821</v>
      </c>
      <c r="AE200">
        <v>-4768911.0010000002</v>
      </c>
      <c r="AF200">
        <v>3476332.67</v>
      </c>
      <c r="AG200">
        <v>33.236005394099998</v>
      </c>
      <c r="AH200">
        <v>33</v>
      </c>
      <c r="AI200">
        <v>14</v>
      </c>
      <c r="AJ200">
        <v>9.6194187599911629</v>
      </c>
      <c r="AK200" s="78">
        <v>116.7587538782</v>
      </c>
      <c r="AL200" s="43">
        <v>116</v>
      </c>
      <c r="AM200">
        <v>45</v>
      </c>
      <c r="AN200">
        <v>31.513961519988243</v>
      </c>
      <c r="AO200" s="3">
        <v>824.00800000000004</v>
      </c>
      <c r="AP200" s="4">
        <v>27.42</v>
      </c>
      <c r="AQ200" s="4">
        <v>-24.22</v>
      </c>
      <c r="AR200" s="25">
        <v>-2.87</v>
      </c>
      <c r="AS200" s="3" t="e">
        <v>#N/A</v>
      </c>
      <c r="AT200" s="3" t="e">
        <v>#N/A</v>
      </c>
      <c r="AU200" s="3" t="e">
        <v>#N/A</v>
      </c>
      <c r="AV200" s="5">
        <v>42166</v>
      </c>
      <c r="AW200" s="5">
        <v>45794</v>
      </c>
      <c r="AX200" s="6" t="s">
        <v>2112</v>
      </c>
      <c r="AY200" s="17">
        <v>-31.713000000000001</v>
      </c>
      <c r="AZ200" s="3">
        <v>3.32E-2</v>
      </c>
      <c r="BA200" s="3">
        <v>855.721</v>
      </c>
      <c r="BB200" s="28">
        <v>3.4000000000000002E-2</v>
      </c>
      <c r="BC200" t="s">
        <v>40</v>
      </c>
      <c r="BD200" t="s">
        <v>40</v>
      </c>
      <c r="BE200" t="s">
        <v>558</v>
      </c>
      <c r="BF200" t="str">
        <f t="shared" si="2"/>
        <v>Lake Henshaw GPS</v>
      </c>
    </row>
    <row r="201" spans="1:58" ht="18.75" x14ac:dyDescent="0.3">
      <c r="A201" t="s">
        <v>560</v>
      </c>
      <c r="B201" t="s">
        <v>561</v>
      </c>
      <c r="C201" s="24">
        <v>-2392394.2676650002</v>
      </c>
      <c r="D201" s="1">
        <v>-4086444.9114589998</v>
      </c>
      <c r="E201" s="1">
        <v>4260752.2418550001</v>
      </c>
      <c r="F201" s="1">
        <v>4.5060399999999994E-3</v>
      </c>
      <c r="G201" s="1">
        <v>5.6546000000000001E-3</v>
      </c>
      <c r="H201" s="1">
        <v>5.6663599999999996E-3</v>
      </c>
      <c r="I201" s="2">
        <v>42.172095499999998</v>
      </c>
      <c r="J201">
        <v>42</v>
      </c>
      <c r="K201">
        <v>10</v>
      </c>
      <c r="L201">
        <v>19.543799999991052</v>
      </c>
      <c r="M201" s="34">
        <v>120.34668393</v>
      </c>
      <c r="N201" s="53">
        <v>120</v>
      </c>
      <c r="O201">
        <v>20</v>
      </c>
      <c r="P201">
        <v>48.062147999991112</v>
      </c>
      <c r="Q201" s="1">
        <v>1432.9898922499999</v>
      </c>
      <c r="R201" s="1">
        <v>2.2343999999999997E-3</v>
      </c>
      <c r="S201" s="1">
        <v>3.7729999999999999E-3</v>
      </c>
      <c r="T201" s="1">
        <v>8.0712800000000001E-3</v>
      </c>
      <c r="U201" s="4">
        <v>1.45</v>
      </c>
      <c r="V201" s="4">
        <v>2.25</v>
      </c>
      <c r="W201" s="4">
        <v>5.34</v>
      </c>
      <c r="X201" s="4">
        <v>-8.1199999999999992</v>
      </c>
      <c r="Y201" s="4">
        <v>-17.34</v>
      </c>
      <c r="Z201" s="4">
        <v>-2.12</v>
      </c>
      <c r="AA201" s="4">
        <v>0.1</v>
      </c>
      <c r="AB201" s="4">
        <v>0.17</v>
      </c>
      <c r="AC201" s="25">
        <v>0.36</v>
      </c>
      <c r="AD201" s="17">
        <v>-2392393.2069999999</v>
      </c>
      <c r="AE201">
        <v>-4086446.1349999998</v>
      </c>
      <c r="AF201">
        <v>4260752.3640000001</v>
      </c>
      <c r="AG201">
        <v>42.172093173</v>
      </c>
      <c r="AH201">
        <v>42</v>
      </c>
      <c r="AI201">
        <v>10</v>
      </c>
      <c r="AJ201">
        <v>19.535422800001356</v>
      </c>
      <c r="AK201" s="78">
        <v>120.3466653752</v>
      </c>
      <c r="AL201" s="43">
        <v>120</v>
      </c>
      <c r="AM201">
        <v>20</v>
      </c>
      <c r="AN201">
        <v>47.99535072001504</v>
      </c>
      <c r="AO201" s="3">
        <v>1433.4580000000001</v>
      </c>
      <c r="AP201" s="4">
        <v>4.42</v>
      </c>
      <c r="AQ201" s="4">
        <v>-2.3199999999999998</v>
      </c>
      <c r="AR201" s="25">
        <v>-3.21</v>
      </c>
      <c r="AS201" s="3" t="e">
        <v>#N/A</v>
      </c>
      <c r="AT201" s="3" t="e">
        <v>#N/A</v>
      </c>
      <c r="AU201" s="3" t="e">
        <v>#N/A</v>
      </c>
      <c r="AV201" s="5">
        <v>41534</v>
      </c>
      <c r="AW201" s="5">
        <v>45790</v>
      </c>
      <c r="AX201" s="6" t="s">
        <v>2112</v>
      </c>
      <c r="AY201" s="17">
        <v>-21.01</v>
      </c>
      <c r="AZ201" s="3">
        <v>3.5900000000000001E-2</v>
      </c>
      <c r="BA201" s="3">
        <v>1454.4680000000001</v>
      </c>
      <c r="BB201" s="28">
        <v>3.6999999999999998E-2</v>
      </c>
      <c r="BC201" t="s">
        <v>40</v>
      </c>
      <c r="BD201" t="s">
        <v>40</v>
      </c>
      <c r="BE201" t="s">
        <v>560</v>
      </c>
      <c r="BF201" t="str">
        <f t="shared" si="2"/>
        <v>LAKEVIEW</v>
      </c>
    </row>
    <row r="202" spans="1:58" ht="18.75" x14ac:dyDescent="0.3">
      <c r="A202" t="s">
        <v>562</v>
      </c>
      <c r="B202" t="s">
        <v>563</v>
      </c>
      <c r="C202" s="24">
        <v>-2457799.9033090002</v>
      </c>
      <c r="D202" s="1">
        <v>-4654745.6189750005</v>
      </c>
      <c r="E202" s="1">
        <v>3591531.68872</v>
      </c>
      <c r="F202" s="1">
        <v>3.0477999999999998E-3</v>
      </c>
      <c r="G202" s="1">
        <v>4.8039600000000003E-3</v>
      </c>
      <c r="H202" s="1">
        <v>4.0787599999999999E-3</v>
      </c>
      <c r="I202" s="2">
        <v>34.485459179999999</v>
      </c>
      <c r="J202">
        <v>34</v>
      </c>
      <c r="K202">
        <v>29</v>
      </c>
      <c r="L202">
        <v>7.6530479999979661</v>
      </c>
      <c r="M202" s="34">
        <v>117.83496083</v>
      </c>
      <c r="N202" s="53">
        <v>117</v>
      </c>
      <c r="O202">
        <v>50</v>
      </c>
      <c r="P202">
        <v>5.8589879999999539</v>
      </c>
      <c r="Q202" s="1">
        <v>1005.31460937</v>
      </c>
      <c r="R202" s="1">
        <v>2.47548E-3</v>
      </c>
      <c r="S202" s="1">
        <v>1.9894000000000001E-3</v>
      </c>
      <c r="T202" s="1">
        <v>6.2367199999999994E-3</v>
      </c>
      <c r="U202" s="4">
        <v>1.7</v>
      </c>
      <c r="V202" s="4">
        <v>1.54</v>
      </c>
      <c r="W202" s="4">
        <v>4.83</v>
      </c>
      <c r="X202" s="4">
        <v>7.57</v>
      </c>
      <c r="Y202" s="4">
        <v>-28.4</v>
      </c>
      <c r="Z202" s="4">
        <v>0.45</v>
      </c>
      <c r="AA202" s="4">
        <v>0.05</v>
      </c>
      <c r="AB202" s="4">
        <v>0.04</v>
      </c>
      <c r="AC202" s="25">
        <v>0.13</v>
      </c>
      <c r="AD202" s="17">
        <v>-2457798.909</v>
      </c>
      <c r="AE202">
        <v>-4654746.9289999995</v>
      </c>
      <c r="AF202">
        <v>3591531.892</v>
      </c>
      <c r="AG202">
        <v>34.485457149399998</v>
      </c>
      <c r="AH202">
        <v>34</v>
      </c>
      <c r="AI202">
        <v>29</v>
      </c>
      <c r="AJ202">
        <v>7.6457378399942399</v>
      </c>
      <c r="AK202" s="78">
        <v>117.8349446008</v>
      </c>
      <c r="AL202" s="43">
        <v>117</v>
      </c>
      <c r="AM202">
        <v>50</v>
      </c>
      <c r="AN202">
        <v>5.8005628800003706</v>
      </c>
      <c r="AO202" s="3">
        <v>1006.002</v>
      </c>
      <c r="AP202" s="4">
        <v>19.149999999999999</v>
      </c>
      <c r="AQ202" s="4">
        <v>-14.95</v>
      </c>
      <c r="AR202" s="25">
        <v>-0.46</v>
      </c>
      <c r="AS202" s="3">
        <v>0.19264545152225435</v>
      </c>
      <c r="AT202" s="3">
        <v>192.58844379946208</v>
      </c>
      <c r="AU202" s="3">
        <v>-4.6862900999925099</v>
      </c>
      <c r="AV202" s="5">
        <v>36754</v>
      </c>
      <c r="AW202" s="5">
        <v>45794</v>
      </c>
      <c r="AX202" s="6" t="s">
        <v>2112</v>
      </c>
      <c r="AY202" s="17">
        <v>-31.677</v>
      </c>
      <c r="AZ202" s="3">
        <v>4.0399999999999998E-2</v>
      </c>
      <c r="BA202" s="3">
        <v>1037.6789999999999</v>
      </c>
      <c r="BB202" s="28">
        <v>4.1000000000000002E-2</v>
      </c>
      <c r="BC202" t="s">
        <v>40</v>
      </c>
      <c r="BD202" t="s">
        <v>40</v>
      </c>
      <c r="BE202" t="s">
        <v>562</v>
      </c>
      <c r="BF202" t="str">
        <f t="shared" si="2"/>
        <v>Llano Zero 1</v>
      </c>
    </row>
    <row r="203" spans="1:58" ht="18.75" x14ac:dyDescent="0.3">
      <c r="A203" t="s">
        <v>564</v>
      </c>
      <c r="B203" t="s">
        <v>565</v>
      </c>
      <c r="C203" s="24">
        <v>-2455015.0746280001</v>
      </c>
      <c r="D203" s="1">
        <v>-4648886.8030519998</v>
      </c>
      <c r="E203" s="1">
        <v>3600609.2025950002</v>
      </c>
      <c r="F203" s="1">
        <v>3.8710000000000003E-3</v>
      </c>
      <c r="G203" s="1">
        <v>5.8035600000000001E-3</v>
      </c>
      <c r="H203" s="1">
        <v>4.7294800000000003E-3</v>
      </c>
      <c r="I203" s="2">
        <v>34.585976129999999</v>
      </c>
      <c r="J203">
        <v>34</v>
      </c>
      <c r="K203">
        <v>35</v>
      </c>
      <c r="L203">
        <v>9.5140679999957456</v>
      </c>
      <c r="M203" s="34">
        <v>117.83793631</v>
      </c>
      <c r="N203" s="53">
        <v>117</v>
      </c>
      <c r="O203">
        <v>50</v>
      </c>
      <c r="P203">
        <v>16.570716000012453</v>
      </c>
      <c r="Q203" s="1">
        <v>812.47451461000003</v>
      </c>
      <c r="R203" s="1">
        <v>2.3578800000000001E-3</v>
      </c>
      <c r="S203" s="1">
        <v>2.7832E-3</v>
      </c>
      <c r="T203" s="1">
        <v>7.5989199999999995E-3</v>
      </c>
      <c r="U203" s="4">
        <v>1.47</v>
      </c>
      <c r="V203" s="4">
        <v>1.8</v>
      </c>
      <c r="W203" s="4">
        <v>4.8099999999999996</v>
      </c>
      <c r="X203" s="4">
        <v>5.96</v>
      </c>
      <c r="Y203" s="4">
        <v>-26.4</v>
      </c>
      <c r="Z203" s="4">
        <v>0.41</v>
      </c>
      <c r="AA203" s="4">
        <v>0.04</v>
      </c>
      <c r="AB203" s="4">
        <v>0.05</v>
      </c>
      <c r="AC203" s="25">
        <v>0.13</v>
      </c>
      <c r="AD203" s="17">
        <v>-2455014.0789999999</v>
      </c>
      <c r="AE203">
        <v>-4648888.1119999997</v>
      </c>
      <c r="AF203">
        <v>3600609.4049999998</v>
      </c>
      <c r="AG203">
        <v>34.585974088599997</v>
      </c>
      <c r="AH203">
        <v>34</v>
      </c>
      <c r="AI203">
        <v>35</v>
      </c>
      <c r="AJ203">
        <v>9.5067189599888025</v>
      </c>
      <c r="AK203" s="78">
        <v>117.8379200581</v>
      </c>
      <c r="AL203" s="43">
        <v>117</v>
      </c>
      <c r="AM203">
        <v>50</v>
      </c>
      <c r="AN203">
        <v>16.512209159986924</v>
      </c>
      <c r="AO203" s="3">
        <v>813.16</v>
      </c>
      <c r="AP203" s="4">
        <v>17.55</v>
      </c>
      <c r="AQ203" s="4">
        <v>-12.92</v>
      </c>
      <c r="AR203" s="25">
        <v>-0.51</v>
      </c>
      <c r="AS203" s="3">
        <v>0.1804878667325033</v>
      </c>
      <c r="AT203" s="3">
        <v>180.33353095231399</v>
      </c>
      <c r="AU203" s="3">
        <v>-7.4624134347228699</v>
      </c>
      <c r="AV203" s="5">
        <v>36367</v>
      </c>
      <c r="AW203" s="5">
        <v>45794</v>
      </c>
      <c r="AX203" s="6" t="s">
        <v>2112</v>
      </c>
      <c r="AY203" s="17">
        <v>-32.042000000000002</v>
      </c>
      <c r="AZ203" s="3">
        <v>4.2099999999999999E-2</v>
      </c>
      <c r="BA203" s="3">
        <v>845.202</v>
      </c>
      <c r="BB203" s="28">
        <v>4.2999999999999997E-2</v>
      </c>
      <c r="BC203" t="s">
        <v>40</v>
      </c>
      <c r="BD203" t="s">
        <v>40</v>
      </c>
      <c r="BE203" t="s">
        <v>564</v>
      </c>
      <c r="BF203" t="str">
        <f t="shared" si="2"/>
        <v>Lake Los Angeles School</v>
      </c>
    </row>
    <row r="204" spans="1:58" ht="18.75" x14ac:dyDescent="0.3">
      <c r="A204" t="s">
        <v>566</v>
      </c>
      <c r="B204" t="s">
        <v>567</v>
      </c>
      <c r="C204" s="24">
        <v>-2442694.7609720002</v>
      </c>
      <c r="D204" s="1">
        <v>-4714190.0316230003</v>
      </c>
      <c r="E204" s="1">
        <v>3523146.8483930002</v>
      </c>
      <c r="F204" s="1">
        <v>2.7126400000000001E-3</v>
      </c>
      <c r="G204" s="1">
        <v>3.9866399999999996E-3</v>
      </c>
      <c r="H204" s="1">
        <v>3.16344E-3</v>
      </c>
      <c r="I204" s="2">
        <v>33.74420181</v>
      </c>
      <c r="J204">
        <v>33</v>
      </c>
      <c r="K204">
        <v>44</v>
      </c>
      <c r="L204">
        <v>39.126515999999469</v>
      </c>
      <c r="M204" s="34">
        <v>117.39128877</v>
      </c>
      <c r="N204" s="53">
        <v>117</v>
      </c>
      <c r="O204">
        <v>23</v>
      </c>
      <c r="P204">
        <v>28.639572000009821</v>
      </c>
      <c r="Q204" s="1">
        <v>464.52133645999999</v>
      </c>
      <c r="R204" s="1">
        <v>1.6581599999999999E-3</v>
      </c>
      <c r="S204" s="1">
        <v>2.0560399999999999E-3</v>
      </c>
      <c r="T204" s="1">
        <v>5.1273599999999992E-3</v>
      </c>
      <c r="U204" s="4">
        <v>1.38</v>
      </c>
      <c r="V204" s="4">
        <v>1.63</v>
      </c>
      <c r="W204" s="4">
        <v>4.6399999999999997</v>
      </c>
      <c r="X204" s="4">
        <v>14.78</v>
      </c>
      <c r="Y204" s="4">
        <v>-35.619999999999997</v>
      </c>
      <c r="Z204" s="4">
        <v>-1.23</v>
      </c>
      <c r="AA204" s="4">
        <v>0.08</v>
      </c>
      <c r="AB204" s="4">
        <v>0.1</v>
      </c>
      <c r="AC204" s="25">
        <v>0.25</v>
      </c>
      <c r="AD204" s="17">
        <v>-2442693.773</v>
      </c>
      <c r="AE204">
        <v>-4714191.352</v>
      </c>
      <c r="AF204">
        <v>3523147.0589999999</v>
      </c>
      <c r="AG204">
        <v>33.744199795999997</v>
      </c>
      <c r="AH204">
        <v>33</v>
      </c>
      <c r="AI204">
        <v>44</v>
      </c>
      <c r="AJ204">
        <v>39.119265599987898</v>
      </c>
      <c r="AK204" s="78">
        <v>117.3912727554</v>
      </c>
      <c r="AL204" s="43">
        <v>117</v>
      </c>
      <c r="AM204">
        <v>23</v>
      </c>
      <c r="AN204">
        <v>28.581919439984631</v>
      </c>
      <c r="AO204" s="3">
        <v>465.23500000000001</v>
      </c>
      <c r="AP204" s="4">
        <v>26.2</v>
      </c>
      <c r="AQ204" s="4">
        <v>-22.31</v>
      </c>
      <c r="AR204" s="25">
        <v>-2.12</v>
      </c>
      <c r="AS204" s="3">
        <v>0.26015597225262244</v>
      </c>
      <c r="AT204" s="3">
        <v>259.71272747882318</v>
      </c>
      <c r="AU204" s="3">
        <v>-15.179894120512801</v>
      </c>
      <c r="AV204" s="5">
        <v>41865</v>
      </c>
      <c r="AW204" s="5">
        <v>45794</v>
      </c>
      <c r="AX204" s="6" t="s">
        <v>2112</v>
      </c>
      <c r="AY204" s="17">
        <v>-32.99</v>
      </c>
      <c r="AZ204" s="3">
        <v>3.9100000000000003E-2</v>
      </c>
      <c r="BA204" s="3">
        <v>498.22500000000002</v>
      </c>
      <c r="BB204" s="28">
        <v>3.9E-2</v>
      </c>
      <c r="BC204" t="s">
        <v>40</v>
      </c>
      <c r="BD204" t="s">
        <v>40</v>
      </c>
      <c r="BE204" t="s">
        <v>566</v>
      </c>
      <c r="BF204" t="str">
        <f t="shared" ref="BF204:BF267" si="3">B204</f>
        <v>Lake Mathews Hills GPS</v>
      </c>
    </row>
    <row r="205" spans="1:58" ht="18.75" x14ac:dyDescent="0.3">
      <c r="A205" t="s">
        <v>570</v>
      </c>
      <c r="B205" t="s">
        <v>571</v>
      </c>
      <c r="C205" s="24">
        <v>-2445018.6952229999</v>
      </c>
      <c r="D205" s="1">
        <v>-4707850.3165140003</v>
      </c>
      <c r="E205" s="1">
        <v>3529867.120997</v>
      </c>
      <c r="F205" s="1">
        <v>3.8847199999999995E-3</v>
      </c>
      <c r="G205" s="1">
        <v>6.4738799999999996E-3</v>
      </c>
      <c r="H205" s="1">
        <v>5.0254399999999999E-3</v>
      </c>
      <c r="I205" s="2">
        <v>33.817401099999998</v>
      </c>
      <c r="J205">
        <v>33</v>
      </c>
      <c r="K205">
        <v>49</v>
      </c>
      <c r="L205">
        <v>2.6439599999923757</v>
      </c>
      <c r="M205" s="34">
        <v>117.44507618</v>
      </c>
      <c r="N205" s="53">
        <v>117</v>
      </c>
      <c r="O205">
        <v>26</v>
      </c>
      <c r="P205">
        <v>42.274248000003354</v>
      </c>
      <c r="Q205" s="1">
        <v>413.09507312</v>
      </c>
      <c r="R205" s="1">
        <v>1.9031599999999999E-3</v>
      </c>
      <c r="S205" s="1">
        <v>2.2755599999999998E-3</v>
      </c>
      <c r="T205" s="1">
        <v>8.5691199999999995E-3</v>
      </c>
      <c r="U205" s="4">
        <v>1.1000000000000001</v>
      </c>
      <c r="V205" s="4">
        <v>1.33</v>
      </c>
      <c r="W205" s="4">
        <v>4.6100000000000003</v>
      </c>
      <c r="X205" s="4">
        <v>14.4</v>
      </c>
      <c r="Y205" s="4">
        <v>-34.92</v>
      </c>
      <c r="Z205" s="4">
        <v>-1.07</v>
      </c>
      <c r="AA205" s="4">
        <v>0.09</v>
      </c>
      <c r="AB205" s="4">
        <v>0.11</v>
      </c>
      <c r="AC205" s="25">
        <v>0.42</v>
      </c>
      <c r="AD205" s="17">
        <v>-2445017.7069999999</v>
      </c>
      <c r="AE205">
        <v>-4707851.6349999998</v>
      </c>
      <c r="AF205">
        <v>3529867.3309999998</v>
      </c>
      <c r="AG205">
        <v>33.817399085399998</v>
      </c>
      <c r="AH205">
        <v>33</v>
      </c>
      <c r="AI205">
        <v>49</v>
      </c>
      <c r="AJ205">
        <v>2.6367074399934154</v>
      </c>
      <c r="AK205" s="78">
        <v>117.4450601428</v>
      </c>
      <c r="AL205" s="43">
        <v>117</v>
      </c>
      <c r="AM205">
        <v>26</v>
      </c>
      <c r="AN205">
        <v>42.216514080009802</v>
      </c>
      <c r="AO205" s="3">
        <v>413.80599999999998</v>
      </c>
      <c r="AP205" s="4">
        <v>25.84</v>
      </c>
      <c r="AQ205" s="4">
        <v>-21.6</v>
      </c>
      <c r="AR205" s="25">
        <v>-1.97</v>
      </c>
      <c r="AS205" s="3">
        <v>0.25856782448967414</v>
      </c>
      <c r="AT205" s="3">
        <v>258.14403876393465</v>
      </c>
      <c r="AU205" s="3">
        <v>-14.7978123600654</v>
      </c>
      <c r="AV205" s="5">
        <v>41862</v>
      </c>
      <c r="AW205" s="5">
        <v>45790</v>
      </c>
      <c r="AX205" s="6" t="s">
        <v>2112</v>
      </c>
      <c r="AY205" s="17">
        <v>-33.19</v>
      </c>
      <c r="AZ205" s="3">
        <v>3.5400000000000001E-2</v>
      </c>
      <c r="BA205" s="3">
        <v>446.99599999999998</v>
      </c>
      <c r="BB205" s="28">
        <v>3.5999999999999997E-2</v>
      </c>
      <c r="BC205" t="s">
        <v>40</v>
      </c>
      <c r="BD205" t="s">
        <v>40</v>
      </c>
      <c r="BE205" t="s">
        <v>570</v>
      </c>
      <c r="BF205" t="str">
        <f t="shared" si="3"/>
        <v>Lake Mathews Shore GPS</v>
      </c>
    </row>
    <row r="206" spans="1:58" ht="18.75" x14ac:dyDescent="0.3">
      <c r="A206" t="s">
        <v>578</v>
      </c>
      <c r="B206" t="s">
        <v>579</v>
      </c>
      <c r="C206" s="24">
        <v>-2367549.8161070002</v>
      </c>
      <c r="D206" s="1">
        <v>-4658701.3759439997</v>
      </c>
      <c r="E206" s="1">
        <v>3646833.0771460002</v>
      </c>
      <c r="F206" s="1">
        <v>3.5946399999999996E-3</v>
      </c>
      <c r="G206" s="1">
        <v>4.2669200000000004E-3</v>
      </c>
      <c r="H206" s="1">
        <v>3.58092E-3</v>
      </c>
      <c r="I206" s="2">
        <v>35.090201569999998</v>
      </c>
      <c r="J206">
        <v>35</v>
      </c>
      <c r="K206">
        <v>5</v>
      </c>
      <c r="L206">
        <v>24.725651999992238</v>
      </c>
      <c r="M206" s="34">
        <v>116.93965563</v>
      </c>
      <c r="N206" s="53">
        <v>116</v>
      </c>
      <c r="O206">
        <v>56</v>
      </c>
      <c r="P206">
        <v>22.760268000015458</v>
      </c>
      <c r="Q206" s="1">
        <v>1345.2926739500001</v>
      </c>
      <c r="R206" s="1">
        <v>2.4049200000000001E-3</v>
      </c>
      <c r="S206" s="1">
        <v>3.3300399999999998E-3</v>
      </c>
      <c r="T206" s="1">
        <v>5.2037999999999997E-3</v>
      </c>
      <c r="U206" s="4">
        <v>1.49</v>
      </c>
      <c r="V206" s="4">
        <v>2.0699999999999998</v>
      </c>
      <c r="W206" s="4">
        <v>4.1399999999999997</v>
      </c>
      <c r="X206" s="4">
        <v>-1.57</v>
      </c>
      <c r="Y206" s="4">
        <v>-18.88</v>
      </c>
      <c r="Z206" s="4">
        <v>-0.37</v>
      </c>
      <c r="AA206" s="4">
        <v>0.05</v>
      </c>
      <c r="AB206" s="4">
        <v>7.0000000000000007E-2</v>
      </c>
      <c r="AC206" s="25">
        <v>0.11</v>
      </c>
      <c r="AD206" s="17">
        <v>-2367548.8190000001</v>
      </c>
      <c r="AE206">
        <v>-4658702.6830000002</v>
      </c>
      <c r="AF206">
        <v>3646833.2760000001</v>
      </c>
      <c r="AG206">
        <v>35.090199340200002</v>
      </c>
      <c r="AH206">
        <v>35</v>
      </c>
      <c r="AI206">
        <v>5</v>
      </c>
      <c r="AJ206">
        <v>24.717624720005915</v>
      </c>
      <c r="AK206" s="78">
        <v>116.93963939059999</v>
      </c>
      <c r="AL206" s="43">
        <v>116</v>
      </c>
      <c r="AM206">
        <v>56</v>
      </c>
      <c r="AN206">
        <v>22.701806159974467</v>
      </c>
      <c r="AO206" s="3">
        <v>1345.991</v>
      </c>
      <c r="AP206" s="4">
        <v>9.6999999999999993</v>
      </c>
      <c r="AQ206" s="4">
        <v>-5.16</v>
      </c>
      <c r="AR206" s="25">
        <v>-1.28</v>
      </c>
      <c r="AS206" s="3">
        <v>8.4699586460140627E-2</v>
      </c>
      <c r="AT206" s="3">
        <v>83.690322504526932</v>
      </c>
      <c r="AU206" s="3">
        <v>-13.036484153645899</v>
      </c>
      <c r="AV206" s="5">
        <v>36889</v>
      </c>
      <c r="AW206" s="5">
        <v>45794</v>
      </c>
      <c r="AX206" s="6" t="s">
        <v>2112</v>
      </c>
      <c r="AY206" s="17">
        <v>-31.033999999999999</v>
      </c>
      <c r="AZ206" s="3">
        <v>4.9700000000000001E-2</v>
      </c>
      <c r="BA206" s="3">
        <v>1377.0250000000001</v>
      </c>
      <c r="BB206" s="28">
        <v>0.05</v>
      </c>
      <c r="BC206" t="s">
        <v>40</v>
      </c>
      <c r="BD206" t="s">
        <v>40</v>
      </c>
      <c r="BE206" t="s">
        <v>578</v>
      </c>
      <c r="BF206" t="str">
        <f t="shared" si="3"/>
        <v>LNMT_SCGN_CS2000</v>
      </c>
    </row>
    <row r="207" spans="1:58" ht="18.75" x14ac:dyDescent="0.3">
      <c r="A207" t="s">
        <v>580</v>
      </c>
      <c r="B207" t="s">
        <v>581</v>
      </c>
      <c r="C207" s="24">
        <v>-2660393.7633910002</v>
      </c>
      <c r="D207" s="1">
        <v>-4526095.6196360001</v>
      </c>
      <c r="E207" s="1">
        <v>3609762.89</v>
      </c>
      <c r="F207" s="1">
        <v>3.5691599999999996E-3</v>
      </c>
      <c r="G207" s="1">
        <v>5.29592E-3</v>
      </c>
      <c r="H207" s="1">
        <v>4.3923599999999997E-3</v>
      </c>
      <c r="I207" s="2">
        <v>34.690923730000002</v>
      </c>
      <c r="J207">
        <v>34</v>
      </c>
      <c r="K207">
        <v>41</v>
      </c>
      <c r="L207">
        <v>27.325428000005445</v>
      </c>
      <c r="M207" s="34">
        <v>120.44658667</v>
      </c>
      <c r="N207" s="53">
        <v>120</v>
      </c>
      <c r="O207">
        <v>26</v>
      </c>
      <c r="P207">
        <v>47.712012000007462</v>
      </c>
      <c r="Q207" s="1">
        <v>63.532670930000002</v>
      </c>
      <c r="R207" s="1">
        <v>1.9541200000000002E-3</v>
      </c>
      <c r="S207" s="1">
        <v>2.1618800000000001E-3</v>
      </c>
      <c r="T207" s="1">
        <v>7.1814399999999999E-3</v>
      </c>
      <c r="U207" s="4">
        <v>1.39</v>
      </c>
      <c r="V207" s="4">
        <v>1.45</v>
      </c>
      <c r="W207" s="4">
        <v>4.59</v>
      </c>
      <c r="X207" s="4">
        <v>24.25</v>
      </c>
      <c r="Y207" s="4">
        <v>-44.25</v>
      </c>
      <c r="Z207" s="4">
        <v>-0.09</v>
      </c>
      <c r="AA207" s="4">
        <v>0.1</v>
      </c>
      <c r="AB207" s="4">
        <v>0.11</v>
      </c>
      <c r="AC207" s="25">
        <v>0.37</v>
      </c>
      <c r="AD207" s="17">
        <v>-2660392.7609999999</v>
      </c>
      <c r="AE207">
        <v>-4526096.9170000004</v>
      </c>
      <c r="AF207">
        <v>3609763.088</v>
      </c>
      <c r="AG207">
        <v>34.6909220605</v>
      </c>
      <c r="AH207">
        <v>34</v>
      </c>
      <c r="AI207">
        <v>41</v>
      </c>
      <c r="AJ207">
        <v>27.319417800000565</v>
      </c>
      <c r="AK207" s="78">
        <v>120.4465700665</v>
      </c>
      <c r="AL207" s="43">
        <v>120</v>
      </c>
      <c r="AM207">
        <v>26</v>
      </c>
      <c r="AN207">
        <v>47.652239400005101</v>
      </c>
      <c r="AO207" s="3">
        <v>64.147999999999996</v>
      </c>
      <c r="AP207" s="4">
        <v>36.75</v>
      </c>
      <c r="AQ207" s="4">
        <v>-31.07</v>
      </c>
      <c r="AR207" s="25">
        <v>-1.04</v>
      </c>
      <c r="AS207" s="3">
        <v>0.37905210686632329</v>
      </c>
      <c r="AT207" s="3">
        <v>376.5204979716508</v>
      </c>
      <c r="AU207" s="3">
        <v>-43.735736042500498</v>
      </c>
      <c r="AV207" s="5">
        <v>42139</v>
      </c>
      <c r="AW207" s="5">
        <v>45794</v>
      </c>
      <c r="AX207" s="6" t="s">
        <v>2112</v>
      </c>
      <c r="AY207" s="17">
        <v>-35.936</v>
      </c>
      <c r="AZ207" s="3">
        <v>4.1500000000000002E-2</v>
      </c>
      <c r="BA207" s="3">
        <v>100.084</v>
      </c>
      <c r="BB207" s="28">
        <v>4.2000000000000003E-2</v>
      </c>
      <c r="BC207" t="s">
        <v>40</v>
      </c>
      <c r="BD207" t="s">
        <v>40</v>
      </c>
      <c r="BE207" t="s">
        <v>580</v>
      </c>
      <c r="BF207" t="str">
        <f t="shared" si="3"/>
        <v>Lompoc FS #51 GPS</v>
      </c>
    </row>
    <row r="208" spans="1:58" ht="18.75" x14ac:dyDescent="0.3">
      <c r="A208" t="s">
        <v>582</v>
      </c>
      <c r="B208" t="s">
        <v>583</v>
      </c>
      <c r="C208" s="24">
        <v>-2482078.1872120001</v>
      </c>
      <c r="D208" s="1">
        <v>-4667438.5707050003</v>
      </c>
      <c r="E208" s="1">
        <v>3556771.88001</v>
      </c>
      <c r="F208" s="1">
        <v>6.6326399999999995E-3</v>
      </c>
      <c r="G208" s="1">
        <v>1.130136E-2</v>
      </c>
      <c r="H208" s="1">
        <v>8.8944799999999997E-3</v>
      </c>
      <c r="I208" s="2">
        <v>34.111901779999997</v>
      </c>
      <c r="J208">
        <v>34</v>
      </c>
      <c r="K208">
        <v>6</v>
      </c>
      <c r="L208">
        <v>42.846407999987832</v>
      </c>
      <c r="M208" s="34">
        <v>118.00341714</v>
      </c>
      <c r="N208" s="53">
        <v>118</v>
      </c>
      <c r="O208">
        <v>0</v>
      </c>
      <c r="P208">
        <v>12.301703999986557</v>
      </c>
      <c r="Q208" s="1">
        <v>74.269686199999995</v>
      </c>
      <c r="R208" s="1">
        <v>3.1477599999999999E-3</v>
      </c>
      <c r="S208" s="1">
        <v>3.3143600000000001E-3</v>
      </c>
      <c r="T208" s="1">
        <v>1.5164519999999999E-2</v>
      </c>
      <c r="U208" s="4">
        <v>2.08</v>
      </c>
      <c r="V208" s="4">
        <v>2.67</v>
      </c>
      <c r="W208" s="4">
        <v>10.32</v>
      </c>
      <c r="X208" s="4">
        <v>12.86</v>
      </c>
      <c r="Y208" s="4">
        <v>-37.29</v>
      </c>
      <c r="Z208" s="4">
        <v>-0.3</v>
      </c>
      <c r="AA208" s="4">
        <v>0.05</v>
      </c>
      <c r="AB208" s="4">
        <v>0.05</v>
      </c>
      <c r="AC208" s="25">
        <v>0.24</v>
      </c>
      <c r="AD208" s="17">
        <v>-2482077.1949999998</v>
      </c>
      <c r="AE208">
        <v>-4667439.8839999996</v>
      </c>
      <c r="AF208">
        <v>3556772.0869999998</v>
      </c>
      <c r="AG208">
        <v>34.111899813400001</v>
      </c>
      <c r="AH208">
        <v>34</v>
      </c>
      <c r="AI208">
        <v>6</v>
      </c>
      <c r="AJ208">
        <v>42.839328240003169</v>
      </c>
      <c r="AK208" s="78">
        <v>118.0034009651</v>
      </c>
      <c r="AL208" s="43">
        <v>118</v>
      </c>
      <c r="AM208">
        <v>0</v>
      </c>
      <c r="AN208">
        <v>12.243474359996753</v>
      </c>
      <c r="AO208" s="3">
        <v>74.959999999999994</v>
      </c>
      <c r="AP208" s="4">
        <v>24.5</v>
      </c>
      <c r="AQ208" s="4">
        <v>-23.96</v>
      </c>
      <c r="AR208" s="25">
        <v>-1.21</v>
      </c>
      <c r="AS208" s="3">
        <v>0.26149562167796825</v>
      </c>
      <c r="AT208" s="3">
        <v>260.3331635404063</v>
      </c>
      <c r="AU208" s="3">
        <v>-24.6293313153997</v>
      </c>
      <c r="AV208" s="5">
        <v>34654</v>
      </c>
      <c r="AW208" s="5">
        <v>45794</v>
      </c>
      <c r="AX208" s="6" t="s">
        <v>2112</v>
      </c>
      <c r="AY208" s="17">
        <v>-34.094000000000001</v>
      </c>
      <c r="AZ208" s="3">
        <v>3.73E-2</v>
      </c>
      <c r="BA208" s="3">
        <v>109.054</v>
      </c>
      <c r="BB208" s="28">
        <v>0.04</v>
      </c>
      <c r="BC208" t="s">
        <v>584</v>
      </c>
      <c r="BD208" t="s">
        <v>347</v>
      </c>
      <c r="BE208" t="s">
        <v>582</v>
      </c>
      <c r="BF208" t="str">
        <f t="shared" si="3"/>
        <v>Longdon Yard</v>
      </c>
    </row>
    <row r="209" spans="1:58" ht="18.75" x14ac:dyDescent="0.3">
      <c r="A209" t="s">
        <v>585</v>
      </c>
      <c r="B209" t="s">
        <v>586</v>
      </c>
      <c r="C209" s="24">
        <v>-2461266.4200880001</v>
      </c>
      <c r="D209" s="1">
        <v>-4677290.3758159997</v>
      </c>
      <c r="E209" s="1">
        <v>3558949.7015140001</v>
      </c>
      <c r="F209" s="1">
        <v>3.5750400000000002E-3</v>
      </c>
      <c r="G209" s="1">
        <v>5.3703999999999991E-3</v>
      </c>
      <c r="H209" s="1">
        <v>4.4335199999999998E-3</v>
      </c>
      <c r="I209" s="2">
        <v>34.133328800000001</v>
      </c>
      <c r="J209">
        <v>34</v>
      </c>
      <c r="K209">
        <v>7</v>
      </c>
      <c r="L209">
        <v>59.983680000003687</v>
      </c>
      <c r="M209" s="34">
        <v>117.75407645999999</v>
      </c>
      <c r="N209" s="53">
        <v>117</v>
      </c>
      <c r="O209">
        <v>45</v>
      </c>
      <c r="P209">
        <v>14.675255999975434</v>
      </c>
      <c r="Q209" s="1">
        <v>448.88392549999998</v>
      </c>
      <c r="R209" s="1">
        <v>2.57348E-3</v>
      </c>
      <c r="S209" s="1">
        <v>2.57544E-3</v>
      </c>
      <c r="T209" s="1">
        <v>6.9286E-3</v>
      </c>
      <c r="U209" s="4">
        <v>1.48</v>
      </c>
      <c r="V209" s="4">
        <v>1.74</v>
      </c>
      <c r="W209" s="4">
        <v>4.75</v>
      </c>
      <c r="X209" s="4">
        <v>11.54</v>
      </c>
      <c r="Y209" s="4">
        <v>-35.33</v>
      </c>
      <c r="Z209" s="4">
        <v>-0.25</v>
      </c>
      <c r="AA209" s="4">
        <v>0.05</v>
      </c>
      <c r="AB209" s="4">
        <v>0.05</v>
      </c>
      <c r="AC209" s="25">
        <v>0.13</v>
      </c>
      <c r="AD209" s="17">
        <v>-2461265.429</v>
      </c>
      <c r="AE209">
        <v>-4677291.6900000004</v>
      </c>
      <c r="AF209">
        <v>3558949.9079999998</v>
      </c>
      <c r="AG209">
        <v>34.133326795199999</v>
      </c>
      <c r="AH209">
        <v>34</v>
      </c>
      <c r="AI209">
        <v>7</v>
      </c>
      <c r="AJ209">
        <v>59.976462719994856</v>
      </c>
      <c r="AK209" s="78">
        <v>117.7540603149</v>
      </c>
      <c r="AL209" s="43">
        <v>117</v>
      </c>
      <c r="AM209">
        <v>45</v>
      </c>
      <c r="AN209">
        <v>14.617133640007296</v>
      </c>
      <c r="AO209" s="3">
        <v>449.58</v>
      </c>
      <c r="AP209" s="4">
        <v>23.09</v>
      </c>
      <c r="AQ209" s="4">
        <v>-21.96</v>
      </c>
      <c r="AR209" s="25">
        <v>-1.1599999999999999</v>
      </c>
      <c r="AS209" s="3">
        <v>0.24425077213659105</v>
      </c>
      <c r="AT209" s="3">
        <v>244.08840328475037</v>
      </c>
      <c r="AU209" s="3">
        <v>-8.9045708431496902</v>
      </c>
      <c r="AV209" s="5">
        <v>36427</v>
      </c>
      <c r="AW209" s="5">
        <v>45794</v>
      </c>
      <c r="AX209" s="6" t="s">
        <v>2112</v>
      </c>
      <c r="AY209" s="17">
        <v>-33.091000000000001</v>
      </c>
      <c r="AZ209" s="3">
        <v>3.6499999999999998E-2</v>
      </c>
      <c r="BA209" s="3">
        <v>482.67099999999999</v>
      </c>
      <c r="BB209" s="28">
        <v>3.6999999999999998E-2</v>
      </c>
      <c r="BC209" t="s">
        <v>40</v>
      </c>
      <c r="BD209" t="s">
        <v>40</v>
      </c>
      <c r="BE209" t="s">
        <v>585</v>
      </c>
      <c r="BF209" t="str">
        <f t="shared" si="3"/>
        <v>LORS_SCGN_CS1998</v>
      </c>
    </row>
    <row r="210" spans="1:58" ht="18.75" x14ac:dyDescent="0.3">
      <c r="A210" t="s">
        <v>587</v>
      </c>
      <c r="B210" t="s">
        <v>588</v>
      </c>
      <c r="C210" s="24">
        <v>-2635115.15601</v>
      </c>
      <c r="D210" s="1">
        <v>-4456749.6936320001</v>
      </c>
      <c r="E210" s="1">
        <v>3713050.062986</v>
      </c>
      <c r="F210" s="1">
        <v>3.7671200000000001E-3</v>
      </c>
      <c r="G210" s="1">
        <v>5.2273199999999997E-3</v>
      </c>
      <c r="H210" s="1">
        <v>4.5373999999999996E-3</v>
      </c>
      <c r="I210" s="2">
        <v>35.828712580000001</v>
      </c>
      <c r="J210">
        <v>35</v>
      </c>
      <c r="K210">
        <v>49</v>
      </c>
      <c r="L210">
        <v>43.365288000004512</v>
      </c>
      <c r="M210" s="34">
        <v>120.59429185</v>
      </c>
      <c r="N210" s="53">
        <v>120</v>
      </c>
      <c r="O210">
        <v>35</v>
      </c>
      <c r="P210">
        <v>39.450660000017024</v>
      </c>
      <c r="Q210" s="1">
        <v>428.66162028999997</v>
      </c>
      <c r="R210" s="1">
        <v>2.3578800000000001E-3</v>
      </c>
      <c r="S210" s="1">
        <v>2.6675599999999998E-3</v>
      </c>
      <c r="T210" s="1">
        <v>7.0305199999999993E-3</v>
      </c>
      <c r="U210" s="4">
        <v>1.2</v>
      </c>
      <c r="V210" s="4">
        <v>1.4</v>
      </c>
      <c r="W210" s="4">
        <v>4.25</v>
      </c>
      <c r="X210" s="4">
        <v>20.74</v>
      </c>
      <c r="Y210" s="4">
        <v>-36.130000000000003</v>
      </c>
      <c r="Z210" s="4">
        <v>0.63</v>
      </c>
      <c r="AA210" s="4">
        <v>0.04</v>
      </c>
      <c r="AB210" s="4">
        <v>0.05</v>
      </c>
      <c r="AC210" s="25">
        <v>0.15</v>
      </c>
      <c r="AD210" s="17">
        <v>-2635114.145</v>
      </c>
      <c r="AE210">
        <v>-4456750.9790000003</v>
      </c>
      <c r="AF210">
        <v>3713050.25</v>
      </c>
      <c r="AG210">
        <v>35.828710824399998</v>
      </c>
      <c r="AH210">
        <v>35</v>
      </c>
      <c r="AI210">
        <v>49</v>
      </c>
      <c r="AJ210">
        <v>43.35896783999317</v>
      </c>
      <c r="AK210" s="78">
        <v>120.5942749788</v>
      </c>
      <c r="AL210" s="43">
        <v>120</v>
      </c>
      <c r="AM210">
        <v>35</v>
      </c>
      <c r="AN210">
        <v>39.389923680005268</v>
      </c>
      <c r="AO210" s="3">
        <v>429.25099999999998</v>
      </c>
      <c r="AP210" s="4">
        <v>33.299999999999997</v>
      </c>
      <c r="AQ210" s="4">
        <v>-22.68</v>
      </c>
      <c r="AR210" s="25">
        <v>-0.35</v>
      </c>
      <c r="AS210" s="3">
        <v>0.30655580209918176</v>
      </c>
      <c r="AT210" s="3">
        <v>306.49341637719556</v>
      </c>
      <c r="AU210" s="3">
        <v>-6.1843122038240903</v>
      </c>
      <c r="AV210" s="5">
        <v>37107</v>
      </c>
      <c r="AW210" s="5">
        <v>45794</v>
      </c>
      <c r="AX210" s="6" t="s">
        <v>2112</v>
      </c>
      <c r="AY210" s="17">
        <v>-33.777999999999999</v>
      </c>
      <c r="AZ210" s="3">
        <v>4.2700000000000002E-2</v>
      </c>
      <c r="BA210" s="3">
        <v>463.029</v>
      </c>
      <c r="BB210" s="28">
        <v>4.2999999999999997E-2</v>
      </c>
      <c r="BC210" t="s">
        <v>40</v>
      </c>
      <c r="BD210" t="s">
        <v>40</v>
      </c>
      <c r="BE210" t="s">
        <v>587</v>
      </c>
      <c r="BF210" t="str">
        <f t="shared" si="3"/>
        <v>LOWS_SCGN_CN2001</v>
      </c>
    </row>
    <row r="211" spans="1:58" ht="18.75" x14ac:dyDescent="0.3">
      <c r="A211" t="s">
        <v>591</v>
      </c>
      <c r="B211" t="s">
        <v>592</v>
      </c>
      <c r="C211" s="24">
        <v>-2480751.5875829998</v>
      </c>
      <c r="D211" s="1">
        <v>-4674128.0530650001</v>
      </c>
      <c r="E211" s="1">
        <v>3548946.3743230002</v>
      </c>
      <c r="F211" s="1">
        <v>9.1355600000000009E-3</v>
      </c>
      <c r="G211" s="1">
        <v>1.096228E-2</v>
      </c>
      <c r="H211" s="1">
        <v>9.7294399999999989E-3</v>
      </c>
      <c r="I211" s="2">
        <v>34.026771519999997</v>
      </c>
      <c r="J211">
        <v>34</v>
      </c>
      <c r="K211">
        <v>1</v>
      </c>
      <c r="L211">
        <v>36.377471999988984</v>
      </c>
      <c r="M211" s="34">
        <v>117.95672695</v>
      </c>
      <c r="N211" s="53">
        <v>117</v>
      </c>
      <c r="O211">
        <v>57</v>
      </c>
      <c r="P211">
        <v>24.217020000013463</v>
      </c>
      <c r="Q211" s="1">
        <v>68.47221562</v>
      </c>
      <c r="R211" s="1">
        <v>7.8262799999999997E-3</v>
      </c>
      <c r="S211" s="1">
        <v>8.3123599999999995E-3</v>
      </c>
      <c r="T211" s="1">
        <v>1.2961479999999999E-2</v>
      </c>
      <c r="U211" s="4">
        <v>3.31</v>
      </c>
      <c r="V211" s="4">
        <v>3.61</v>
      </c>
      <c r="W211" s="4">
        <v>5.1100000000000003</v>
      </c>
      <c r="X211" s="4">
        <v>14.34</v>
      </c>
      <c r="Y211" s="4">
        <v>-36.26</v>
      </c>
      <c r="Z211" s="4">
        <v>-0.76</v>
      </c>
      <c r="AA211" s="4">
        <v>0.15</v>
      </c>
      <c r="AB211" s="4">
        <v>0.16</v>
      </c>
      <c r="AC211" s="25">
        <v>0.18</v>
      </c>
      <c r="AD211" s="17">
        <v>-2480750.5970000001</v>
      </c>
      <c r="AE211">
        <v>-4674129.3679999998</v>
      </c>
      <c r="AF211">
        <v>3548946.5819999999</v>
      </c>
      <c r="AG211">
        <v>34.026769555900003</v>
      </c>
      <c r="AH211">
        <v>34</v>
      </c>
      <c r="AI211">
        <v>1</v>
      </c>
      <c r="AJ211">
        <v>36.370401240011461</v>
      </c>
      <c r="AK211" s="78">
        <v>117.9567107992</v>
      </c>
      <c r="AL211" s="43">
        <v>117</v>
      </c>
      <c r="AM211">
        <v>57</v>
      </c>
      <c r="AN211">
        <v>24.158877119986073</v>
      </c>
      <c r="AO211" s="3">
        <v>69.165999999999997</v>
      </c>
      <c r="AP211" s="4">
        <v>25.96</v>
      </c>
      <c r="AQ211" s="4">
        <v>-22.94</v>
      </c>
      <c r="AR211" s="25">
        <v>-1.67</v>
      </c>
      <c r="AS211" s="3">
        <v>0.25129285714294697</v>
      </c>
      <c r="AT211" s="3">
        <v>250.91639156974452</v>
      </c>
      <c r="AU211" s="3">
        <v>-13.7500706041162</v>
      </c>
      <c r="AV211" s="5">
        <v>36001</v>
      </c>
      <c r="AW211" s="5">
        <v>45794</v>
      </c>
      <c r="AX211" s="6" t="s">
        <v>2112</v>
      </c>
      <c r="AY211" s="17">
        <v>-34.579000000000001</v>
      </c>
      <c r="AZ211" s="3">
        <v>3.5200000000000002E-2</v>
      </c>
      <c r="BA211" s="3">
        <v>103.745</v>
      </c>
      <c r="BB211" s="28">
        <v>3.7999999999999999E-2</v>
      </c>
      <c r="BC211" t="s">
        <v>584</v>
      </c>
      <c r="BD211" t="s">
        <v>347</v>
      </c>
      <c r="BE211" t="s">
        <v>591</v>
      </c>
      <c r="BF211" t="str">
        <f t="shared" si="3"/>
        <v>La Puente H.S.</v>
      </c>
    </row>
    <row r="212" spans="1:58" ht="18.75" x14ac:dyDescent="0.3">
      <c r="A212" t="s">
        <v>597</v>
      </c>
      <c r="B212" t="s">
        <v>598</v>
      </c>
      <c r="C212" s="24">
        <v>-2472350.975532</v>
      </c>
      <c r="D212" s="1">
        <v>-4643949.6525189998</v>
      </c>
      <c r="E212" s="1">
        <v>3595261.3841920001</v>
      </c>
      <c r="F212" s="1">
        <v>2.6518800000000001E-3</v>
      </c>
      <c r="G212" s="1">
        <v>4.11992E-3</v>
      </c>
      <c r="H212" s="1">
        <v>3.5123199999999998E-3</v>
      </c>
      <c r="I212" s="2">
        <v>34.527060249999998</v>
      </c>
      <c r="J212">
        <v>34</v>
      </c>
      <c r="K212">
        <v>31</v>
      </c>
      <c r="L212">
        <v>37.416899999993234</v>
      </c>
      <c r="M212" s="34">
        <v>118.02999298</v>
      </c>
      <c r="N212" s="53">
        <v>118</v>
      </c>
      <c r="O212">
        <v>1</v>
      </c>
      <c r="P212">
        <v>47.9747280000106</v>
      </c>
      <c r="Q212" s="1">
        <v>875.00889959999995</v>
      </c>
      <c r="R212" s="1">
        <v>2.1520799999999998E-3</v>
      </c>
      <c r="S212" s="1">
        <v>1.76008E-3</v>
      </c>
      <c r="T212" s="1">
        <v>5.34688E-3</v>
      </c>
      <c r="U212" s="4">
        <v>1.66</v>
      </c>
      <c r="V212" s="4">
        <v>1.45</v>
      </c>
      <c r="W212" s="4">
        <v>4.6399999999999997</v>
      </c>
      <c r="X212" s="4">
        <v>8.0399999999999991</v>
      </c>
      <c r="Y212" s="4">
        <v>-29.34</v>
      </c>
      <c r="Z212" s="4">
        <v>0.44</v>
      </c>
      <c r="AA212" s="4">
        <v>0.1</v>
      </c>
      <c r="AB212" s="4">
        <v>0.08</v>
      </c>
      <c r="AC212" s="25">
        <v>0.26</v>
      </c>
      <c r="AD212" s="17">
        <v>-2472349.98</v>
      </c>
      <c r="AE212">
        <v>-4643950.9610000001</v>
      </c>
      <c r="AF212">
        <v>3595261.5869999998</v>
      </c>
      <c r="AG212">
        <v>34.527058243399999</v>
      </c>
      <c r="AH212">
        <v>34</v>
      </c>
      <c r="AI212">
        <v>31</v>
      </c>
      <c r="AJ212">
        <v>37.409676239996656</v>
      </c>
      <c r="AK212" s="78">
        <v>118.0299767156</v>
      </c>
      <c r="AL212" s="43">
        <v>118</v>
      </c>
      <c r="AM212">
        <v>1</v>
      </c>
      <c r="AN212">
        <v>47.916176160000532</v>
      </c>
      <c r="AO212" s="3">
        <v>875.69</v>
      </c>
      <c r="AP212" s="4">
        <v>19.690000000000001</v>
      </c>
      <c r="AQ212" s="4">
        <v>-15.9</v>
      </c>
      <c r="AR212" s="25">
        <v>-0.48</v>
      </c>
      <c r="AS212" s="3">
        <v>0.20037287724711719</v>
      </c>
      <c r="AT212" s="3">
        <v>200.34901576269468</v>
      </c>
      <c r="AU212" s="3">
        <v>-3.0922294415800202</v>
      </c>
      <c r="AV212" s="5">
        <v>41850</v>
      </c>
      <c r="AW212" s="5">
        <v>45794</v>
      </c>
      <c r="AX212" s="6" t="s">
        <v>2112</v>
      </c>
      <c r="AY212" s="17">
        <v>-31.952999999999999</v>
      </c>
      <c r="AZ212" s="3">
        <v>3.5400000000000001E-2</v>
      </c>
      <c r="BA212" s="3">
        <v>907.64300000000003</v>
      </c>
      <c r="BB212" s="28">
        <v>3.5999999999999997E-2</v>
      </c>
      <c r="BC212" t="s">
        <v>40</v>
      </c>
      <c r="BD212" t="s">
        <v>40</v>
      </c>
      <c r="BE212" t="s">
        <v>597</v>
      </c>
      <c r="BF212" t="str">
        <f t="shared" si="3"/>
        <v>Little Rock Reservoir GPS</v>
      </c>
    </row>
    <row r="213" spans="1:58" ht="18.75" x14ac:dyDescent="0.3">
      <c r="A213" t="s">
        <v>599</v>
      </c>
      <c r="B213" t="s">
        <v>600</v>
      </c>
      <c r="C213" s="24">
        <v>-2682295.976793</v>
      </c>
      <c r="D213" s="1">
        <v>-4315123.0685360003</v>
      </c>
      <c r="E213" s="1">
        <v>3842827.2518190001</v>
      </c>
      <c r="F213" s="1">
        <v>5.1841999999999999E-3</v>
      </c>
      <c r="G213" s="1">
        <v>6.1151999999999995E-3</v>
      </c>
      <c r="H213" s="1">
        <v>5.5075999999999996E-3</v>
      </c>
      <c r="I213" s="2">
        <v>37.28685342</v>
      </c>
      <c r="J213">
        <v>37</v>
      </c>
      <c r="K213">
        <v>17</v>
      </c>
      <c r="L213">
        <v>12.672311999999692</v>
      </c>
      <c r="M213" s="34">
        <v>121.86523237</v>
      </c>
      <c r="N213" s="53">
        <v>121</v>
      </c>
      <c r="O213">
        <v>51</v>
      </c>
      <c r="P213">
        <v>54.836532000003899</v>
      </c>
      <c r="Q213" s="1">
        <v>94.958346930000005</v>
      </c>
      <c r="R213" s="1">
        <v>3.38492E-3</v>
      </c>
      <c r="S213" s="1">
        <v>4.5001599999999996E-3</v>
      </c>
      <c r="T213" s="1">
        <v>7.9301600000000003E-3</v>
      </c>
      <c r="U213" s="4">
        <v>2</v>
      </c>
      <c r="V213" s="4">
        <v>2.5</v>
      </c>
      <c r="W213" s="4">
        <v>5.39</v>
      </c>
      <c r="X213" s="4">
        <v>12.76</v>
      </c>
      <c r="Y213" s="4">
        <v>-32.049999999999997</v>
      </c>
      <c r="Z213" s="4">
        <v>-0.44</v>
      </c>
      <c r="AA213" s="4">
        <v>0.06</v>
      </c>
      <c r="AB213" s="4">
        <v>0.08</v>
      </c>
      <c r="AC213" s="25">
        <v>0.14000000000000001</v>
      </c>
      <c r="AD213" s="17">
        <v>-2682294.9509999999</v>
      </c>
      <c r="AE213">
        <v>-4315124.3339999998</v>
      </c>
      <c r="AF213">
        <v>3842827.4219999998</v>
      </c>
      <c r="AG213">
        <v>37.286851729799999</v>
      </c>
      <c r="AH213">
        <v>37</v>
      </c>
      <c r="AI213">
        <v>17</v>
      </c>
      <c r="AJ213">
        <v>12.666227279995041</v>
      </c>
      <c r="AK213" s="78">
        <v>121.86521501279999</v>
      </c>
      <c r="AL213" s="43">
        <v>121</v>
      </c>
      <c r="AM213">
        <v>51</v>
      </c>
      <c r="AN213">
        <v>54.774046079975278</v>
      </c>
      <c r="AO213" s="3">
        <v>95.486000000000004</v>
      </c>
      <c r="AP213" s="4">
        <v>25.77</v>
      </c>
      <c r="AQ213" s="4">
        <v>-18.420000000000002</v>
      </c>
      <c r="AR213" s="25">
        <v>-1.46</v>
      </c>
      <c r="AS213" s="3">
        <v>0.24010658020806858</v>
      </c>
      <c r="AT213" s="3">
        <v>239.87109581242009</v>
      </c>
      <c r="AU213" s="3">
        <v>-10.6314342281901</v>
      </c>
      <c r="AV213" s="5">
        <v>35203</v>
      </c>
      <c r="AW213" s="5">
        <v>45794</v>
      </c>
      <c r="AX213" s="6" t="s">
        <v>2112</v>
      </c>
      <c r="AY213" s="17">
        <v>-32.570999999999998</v>
      </c>
      <c r="AZ213" s="3">
        <v>3.4500000000000003E-2</v>
      </c>
      <c r="BA213" s="3">
        <v>128.05700000000002</v>
      </c>
      <c r="BB213" s="28">
        <v>3.5000000000000003E-2</v>
      </c>
      <c r="BC213" t="s">
        <v>40</v>
      </c>
      <c r="BD213" t="s">
        <v>40</v>
      </c>
      <c r="BE213" t="s">
        <v>599</v>
      </c>
      <c r="BF213" t="str">
        <f t="shared" si="3"/>
        <v>SCC Communications</v>
      </c>
    </row>
    <row r="214" spans="1:58" ht="18.75" x14ac:dyDescent="0.3">
      <c r="A214" t="s">
        <v>601</v>
      </c>
      <c r="B214" t="s">
        <v>602</v>
      </c>
      <c r="C214" s="24">
        <v>-2552870.368603</v>
      </c>
      <c r="D214" s="1">
        <v>-4585907.2825779999</v>
      </c>
      <c r="E214" s="1">
        <v>3614498.2865829999</v>
      </c>
      <c r="F214" s="1">
        <v>3.2751600000000001E-3</v>
      </c>
      <c r="G214" s="1">
        <v>4.5668000000000002E-3</v>
      </c>
      <c r="H214" s="1">
        <v>3.7788800000000001E-3</v>
      </c>
      <c r="I214" s="2">
        <v>34.733607259999999</v>
      </c>
      <c r="J214">
        <v>34</v>
      </c>
      <c r="K214">
        <v>44</v>
      </c>
      <c r="L214">
        <v>0.98613599999794133</v>
      </c>
      <c r="M214" s="34">
        <v>119.10369252</v>
      </c>
      <c r="N214" s="53">
        <v>119</v>
      </c>
      <c r="O214">
        <v>6</v>
      </c>
      <c r="P214">
        <v>13.293071999984249</v>
      </c>
      <c r="Q214" s="1">
        <v>1543.0839503499999</v>
      </c>
      <c r="R214" s="1">
        <v>1.9952799999999999E-3</v>
      </c>
      <c r="S214" s="1">
        <v>2.4852799999999999E-3</v>
      </c>
      <c r="T214" s="1">
        <v>5.9760400000000002E-3</v>
      </c>
      <c r="U214" s="4">
        <v>1.61</v>
      </c>
      <c r="V214" s="4">
        <v>1.86</v>
      </c>
      <c r="W214" s="4">
        <v>4.8899999999999997</v>
      </c>
      <c r="X214" s="4">
        <v>10.47</v>
      </c>
      <c r="Y214" s="4">
        <v>-35.58</v>
      </c>
      <c r="Z214" s="4">
        <v>0.55000000000000004</v>
      </c>
      <c r="AA214" s="4">
        <v>0.04</v>
      </c>
      <c r="AB214" s="4">
        <v>0.05</v>
      </c>
      <c r="AC214" s="25">
        <v>0.12</v>
      </c>
      <c r="AD214" s="17">
        <v>-2552869.3689999999</v>
      </c>
      <c r="AE214">
        <v>-4585908.585</v>
      </c>
      <c r="AF214">
        <v>3614498.486</v>
      </c>
      <c r="AG214">
        <v>34.733605391099999</v>
      </c>
      <c r="AH214">
        <v>34</v>
      </c>
      <c r="AI214">
        <v>44</v>
      </c>
      <c r="AJ214">
        <v>0.97940795999761576</v>
      </c>
      <c r="AK214" s="78">
        <v>119.103676075</v>
      </c>
      <c r="AL214" s="43">
        <v>119</v>
      </c>
      <c r="AM214">
        <v>6</v>
      </c>
      <c r="AN214">
        <v>13.233869999984336</v>
      </c>
      <c r="AO214" s="3">
        <v>1543.7329999999999</v>
      </c>
      <c r="AP214" s="4">
        <v>22.5</v>
      </c>
      <c r="AQ214" s="4">
        <v>-22.22</v>
      </c>
      <c r="AR214" s="25">
        <v>-0.39</v>
      </c>
      <c r="AS214" s="3">
        <v>0.23912603391650461</v>
      </c>
      <c r="AT214" s="3">
        <v>239.07620616605419</v>
      </c>
      <c r="AU214" s="3">
        <v>-4.88135690624667</v>
      </c>
      <c r="AV214" s="5">
        <v>36433</v>
      </c>
      <c r="AW214" s="5">
        <v>45794</v>
      </c>
      <c r="AX214" s="6" t="s">
        <v>2112</v>
      </c>
      <c r="AY214" s="17">
        <v>-31.416</v>
      </c>
      <c r="AZ214" s="3">
        <v>4.8099999999999997E-2</v>
      </c>
      <c r="BA214" s="3">
        <v>1575.1489999999999</v>
      </c>
      <c r="BB214" s="28">
        <v>4.8000000000000001E-2</v>
      </c>
      <c r="BC214" t="s">
        <v>40</v>
      </c>
      <c r="BD214" t="s">
        <v>40</v>
      </c>
      <c r="BE214" t="s">
        <v>601</v>
      </c>
      <c r="BF214" t="str">
        <f t="shared" si="3"/>
        <v>Lockwood Valley Maintenance Station</v>
      </c>
    </row>
    <row r="215" spans="1:58" ht="18.75" x14ac:dyDescent="0.3">
      <c r="A215" t="s">
        <v>605</v>
      </c>
      <c r="B215" t="s">
        <v>606</v>
      </c>
      <c r="C215" s="24">
        <v>-2443204.917558</v>
      </c>
      <c r="D215" s="1">
        <v>-4706038.7786079999</v>
      </c>
      <c r="E215" s="1">
        <v>3533485.5915669999</v>
      </c>
      <c r="F215" s="1">
        <v>3.3300399999999998E-3</v>
      </c>
      <c r="G215" s="1">
        <v>5.3410000000000003E-3</v>
      </c>
      <c r="H215" s="1">
        <v>4.1787200000000004E-3</v>
      </c>
      <c r="I215" s="2">
        <v>33.856762719999999</v>
      </c>
      <c r="J215">
        <v>33</v>
      </c>
      <c r="K215">
        <v>51</v>
      </c>
      <c r="L215">
        <v>24.345791999996322</v>
      </c>
      <c r="M215" s="34">
        <v>117.43670505999999</v>
      </c>
      <c r="N215" s="53">
        <v>117</v>
      </c>
      <c r="O215">
        <v>26</v>
      </c>
      <c r="P215">
        <v>12.138215999979138</v>
      </c>
      <c r="Q215" s="1">
        <v>398.29569268</v>
      </c>
      <c r="R215" s="1">
        <v>1.7698800000000002E-3</v>
      </c>
      <c r="S215" s="1">
        <v>2.15796E-3</v>
      </c>
      <c r="T215" s="1">
        <v>7.0207200000000003E-3</v>
      </c>
      <c r="U215" s="4">
        <v>1.0900000000000001</v>
      </c>
      <c r="V215" s="4">
        <v>1.48</v>
      </c>
      <c r="W215" s="4">
        <v>4.58</v>
      </c>
      <c r="X215" s="4">
        <v>14.54</v>
      </c>
      <c r="Y215" s="4">
        <v>-35.020000000000003</v>
      </c>
      <c r="Z215" s="4">
        <v>-0.96</v>
      </c>
      <c r="AA215" s="4">
        <v>0.03</v>
      </c>
      <c r="AB215" s="4">
        <v>0.04</v>
      </c>
      <c r="AC215" s="25">
        <v>0.13</v>
      </c>
      <c r="AD215" s="17">
        <v>-2443203.929</v>
      </c>
      <c r="AE215">
        <v>-4706040.0970000001</v>
      </c>
      <c r="AF215">
        <v>3533485.801</v>
      </c>
      <c r="AG215">
        <v>33.856760699799999</v>
      </c>
      <c r="AH215">
        <v>33</v>
      </c>
      <c r="AI215">
        <v>51</v>
      </c>
      <c r="AJ215">
        <v>24.338519279995694</v>
      </c>
      <c r="AK215" s="78">
        <v>117.4366890157</v>
      </c>
      <c r="AL215" s="43">
        <v>117</v>
      </c>
      <c r="AM215">
        <v>26</v>
      </c>
      <c r="AN215">
        <v>12.080456519989866</v>
      </c>
      <c r="AO215" s="3">
        <v>399.00599999999997</v>
      </c>
      <c r="AP215" s="4">
        <v>25.98</v>
      </c>
      <c r="AQ215" s="4">
        <v>-21.69</v>
      </c>
      <c r="AR215" s="25">
        <v>-1.86</v>
      </c>
      <c r="AS215" s="3">
        <v>0.2641654593198009</v>
      </c>
      <c r="AT215" s="3">
        <v>263.60870858288746</v>
      </c>
      <c r="AU215" s="3">
        <v>-17.141725679221899</v>
      </c>
      <c r="AV215" s="5">
        <v>36826</v>
      </c>
      <c r="AW215" s="5">
        <v>45794</v>
      </c>
      <c r="AX215" s="6" t="s">
        <v>2112</v>
      </c>
      <c r="AY215" s="17">
        <v>-33.197000000000003</v>
      </c>
      <c r="AZ215" s="3">
        <v>3.4299999999999997E-2</v>
      </c>
      <c r="BA215" s="3">
        <v>432.20299999999997</v>
      </c>
      <c r="BB215" s="28">
        <v>3.5000000000000003E-2</v>
      </c>
      <c r="BC215" t="s">
        <v>40</v>
      </c>
      <c r="BD215" t="s">
        <v>40</v>
      </c>
      <c r="BE215" t="s">
        <v>605</v>
      </c>
      <c r="BF215" t="str">
        <f t="shared" si="3"/>
        <v>MAT2_SCGN_CS2000</v>
      </c>
    </row>
    <row r="216" spans="1:58" ht="18.75" x14ac:dyDescent="0.3">
      <c r="A216" t="s">
        <v>609</v>
      </c>
      <c r="B216" t="s">
        <v>610</v>
      </c>
      <c r="C216" s="24">
        <v>-2726644.4845429999</v>
      </c>
      <c r="D216" s="1">
        <v>-4217946.9116669996</v>
      </c>
      <c r="E216" s="1">
        <v>3918093.445851</v>
      </c>
      <c r="F216" s="1">
        <v>1.183448E-2</v>
      </c>
      <c r="G216" s="1">
        <v>1.6442440000000003E-2</v>
      </c>
      <c r="H216" s="1">
        <v>1.514688E-2</v>
      </c>
      <c r="I216" s="2">
        <v>38.144788779999999</v>
      </c>
      <c r="J216">
        <v>38</v>
      </c>
      <c r="K216">
        <v>8</v>
      </c>
      <c r="L216">
        <v>41.239607999996224</v>
      </c>
      <c r="M216" s="34">
        <v>122.88019471</v>
      </c>
      <c r="N216" s="53">
        <v>122</v>
      </c>
      <c r="O216">
        <v>52</v>
      </c>
      <c r="P216">
        <v>48.700955999992175</v>
      </c>
      <c r="Q216" s="1">
        <v>-3.7545806000000002</v>
      </c>
      <c r="R216" s="1">
        <v>3.6201199999999997E-3</v>
      </c>
      <c r="S216" s="1">
        <v>6.8247199999999994E-3</v>
      </c>
      <c r="T216" s="1">
        <v>2.4086439999999997E-2</v>
      </c>
      <c r="U216" s="4">
        <v>3.01</v>
      </c>
      <c r="V216" s="4">
        <v>5.47</v>
      </c>
      <c r="W216" s="4">
        <v>17.77</v>
      </c>
      <c r="X216" s="4">
        <v>18.45</v>
      </c>
      <c r="Y216" s="4">
        <v>-35.700000000000003</v>
      </c>
      <c r="Z216" s="4">
        <v>6.37</v>
      </c>
      <c r="AA216" s="4">
        <v>0.13</v>
      </c>
      <c r="AB216" s="4">
        <v>0.26</v>
      </c>
      <c r="AC216" s="25">
        <v>0.92</v>
      </c>
      <c r="AD216" s="17">
        <v>-2726643.45</v>
      </c>
      <c r="AE216">
        <v>-4217948.165</v>
      </c>
      <c r="AF216">
        <v>3918093.6060000001</v>
      </c>
      <c r="AG216">
        <v>38.144787180500003</v>
      </c>
      <c r="AH216">
        <v>38</v>
      </c>
      <c r="AI216">
        <v>8</v>
      </c>
      <c r="AJ216">
        <v>41.233849800012194</v>
      </c>
      <c r="AK216" s="78">
        <v>122.8801770343</v>
      </c>
      <c r="AL216" s="43">
        <v>122</v>
      </c>
      <c r="AM216">
        <v>52</v>
      </c>
      <c r="AN216">
        <v>48.637323480015766</v>
      </c>
      <c r="AO216" s="3">
        <v>-3.27</v>
      </c>
      <c r="AP216" s="4">
        <v>31.81</v>
      </c>
      <c r="AQ216" s="4">
        <v>-22.01</v>
      </c>
      <c r="AR216" s="25">
        <v>5.32</v>
      </c>
      <c r="AS216" s="3">
        <v>0.29946335313535311</v>
      </c>
      <c r="AT216" s="3">
        <v>293.9398772917159</v>
      </c>
      <c r="AU216" s="3">
        <v>57.250751416296097</v>
      </c>
      <c r="AV216" s="5">
        <v>40814</v>
      </c>
      <c r="AW216" s="5">
        <v>45735</v>
      </c>
      <c r="AX216" s="6" t="s">
        <v>2112</v>
      </c>
      <c r="AY216" s="17">
        <v>-32.252000000000002</v>
      </c>
      <c r="AZ216" s="3">
        <v>4.4999999999999998E-2</v>
      </c>
      <c r="BA216" s="3">
        <v>28.982000000000003</v>
      </c>
      <c r="BB216" s="28">
        <v>5.0999999999999997E-2</v>
      </c>
      <c r="BC216" t="s">
        <v>114</v>
      </c>
      <c r="BD216" t="s">
        <v>611</v>
      </c>
      <c r="BE216" t="s">
        <v>609</v>
      </c>
      <c r="BF216" t="str">
        <f t="shared" si="3"/>
        <v>Marconi Conference Center</v>
      </c>
    </row>
    <row r="217" spans="1:58" ht="18.75" x14ac:dyDescent="0.3">
      <c r="A217" t="s">
        <v>617</v>
      </c>
      <c r="B217" t="s">
        <v>618</v>
      </c>
      <c r="C217" s="24">
        <v>-2664064.1711610002</v>
      </c>
      <c r="D217" s="1">
        <v>-4323171.7771220002</v>
      </c>
      <c r="E217" s="1">
        <v>3848361.5728569999</v>
      </c>
      <c r="F217" s="1">
        <v>3.2163600000000001E-3</v>
      </c>
      <c r="G217" s="1">
        <v>4.8411999999999995E-3</v>
      </c>
      <c r="H217" s="1">
        <v>4.3727599999999998E-3</v>
      </c>
      <c r="I217" s="2">
        <v>37.341532780000001</v>
      </c>
      <c r="J217">
        <v>37</v>
      </c>
      <c r="K217">
        <v>20</v>
      </c>
      <c r="L217">
        <v>29.518008000005125</v>
      </c>
      <c r="M217" s="34">
        <v>121.64258322000001</v>
      </c>
      <c r="N217" s="53">
        <v>121</v>
      </c>
      <c r="O217">
        <v>38</v>
      </c>
      <c r="P217">
        <v>33.299592000021221</v>
      </c>
      <c r="Q217" s="1">
        <v>1261.8931659299999</v>
      </c>
      <c r="R217" s="1">
        <v>1.3876799999999999E-3</v>
      </c>
      <c r="S217" s="1">
        <v>1.5229200000000001E-3</v>
      </c>
      <c r="T217" s="1">
        <v>6.97564E-3</v>
      </c>
      <c r="U217" s="4">
        <v>1.1000000000000001</v>
      </c>
      <c r="V217" s="4">
        <v>1.25</v>
      </c>
      <c r="W217" s="4">
        <v>4.9800000000000004</v>
      </c>
      <c r="X217" s="4">
        <v>0.74</v>
      </c>
      <c r="Y217" s="4">
        <v>-24.55</v>
      </c>
      <c r="Z217" s="4">
        <v>-0.86</v>
      </c>
      <c r="AA217" s="4">
        <v>0.28999999999999998</v>
      </c>
      <c r="AB217" s="4">
        <v>0.32</v>
      </c>
      <c r="AC217" s="25">
        <v>1.48</v>
      </c>
      <c r="AD217" s="17">
        <v>-2664063.1460000002</v>
      </c>
      <c r="AE217">
        <v>-4323173.0429999996</v>
      </c>
      <c r="AF217">
        <v>3848361.7429999998</v>
      </c>
      <c r="AG217">
        <v>37.341531052299999</v>
      </c>
      <c r="AH217">
        <v>37</v>
      </c>
      <c r="AI217">
        <v>20</v>
      </c>
      <c r="AJ217">
        <v>29.511788279995699</v>
      </c>
      <c r="AK217" s="78">
        <v>121.642565877</v>
      </c>
      <c r="AL217" s="43">
        <v>121</v>
      </c>
      <c r="AM217">
        <v>38</v>
      </c>
      <c r="AN217">
        <v>33.23715719998404</v>
      </c>
      <c r="AO217" s="3">
        <v>1262.425</v>
      </c>
      <c r="AP217" s="4">
        <v>13.67</v>
      </c>
      <c r="AQ217" s="4">
        <v>-10.87</v>
      </c>
      <c r="AR217" s="25">
        <v>-1.88</v>
      </c>
      <c r="AS217" s="3" t="e">
        <v>#N/A</v>
      </c>
      <c r="AT217" s="3" t="e">
        <v>#N/A</v>
      </c>
      <c r="AU217" s="3" t="e">
        <v>#N/A</v>
      </c>
      <c r="AV217" s="5">
        <v>44785</v>
      </c>
      <c r="AW217" s="5">
        <v>45794</v>
      </c>
      <c r="AX217" s="6" t="s">
        <v>2112</v>
      </c>
      <c r="AY217" s="17">
        <v>-31.547000000000001</v>
      </c>
      <c r="AZ217" s="3">
        <v>3.4299999999999997E-2</v>
      </c>
      <c r="BA217" s="3">
        <v>1293.972</v>
      </c>
      <c r="BB217" s="28">
        <v>3.5000000000000003E-2</v>
      </c>
      <c r="BC217" t="s">
        <v>40</v>
      </c>
      <c r="BD217" t="s">
        <v>40</v>
      </c>
      <c r="BE217" t="s">
        <v>617</v>
      </c>
      <c r="BF217" t="str">
        <f t="shared" si="3"/>
        <v>Mount Hamilton</v>
      </c>
    </row>
    <row r="218" spans="1:58" ht="18.75" x14ac:dyDescent="0.3">
      <c r="A218" t="s">
        <v>622</v>
      </c>
      <c r="B218" t="s">
        <v>623</v>
      </c>
      <c r="C218" s="24">
        <v>-2506712.7471679999</v>
      </c>
      <c r="D218" s="1">
        <v>-4666364.0605610004</v>
      </c>
      <c r="E218" s="1">
        <v>3540838.9563870002</v>
      </c>
      <c r="F218" s="1">
        <v>1.039584E-2</v>
      </c>
      <c r="G218" s="1">
        <v>1.412768E-2</v>
      </c>
      <c r="H218" s="1">
        <v>1.172668E-2</v>
      </c>
      <c r="I218" s="2">
        <v>33.939057230000003</v>
      </c>
      <c r="J218">
        <v>33</v>
      </c>
      <c r="K218">
        <v>56</v>
      </c>
      <c r="L218">
        <v>20.606028000011065</v>
      </c>
      <c r="M218" s="34">
        <v>118.24413912999999</v>
      </c>
      <c r="N218" s="53">
        <v>118</v>
      </c>
      <c r="O218">
        <v>14</v>
      </c>
      <c r="P218">
        <v>38.900867999976754</v>
      </c>
      <c r="Q218" s="1">
        <v>-2.5074640800000001</v>
      </c>
      <c r="R218" s="1">
        <v>7.4460399999999993E-3</v>
      </c>
      <c r="S218" s="1">
        <v>8.4240799999999987E-3</v>
      </c>
      <c r="T218" s="1">
        <v>1.785364E-2</v>
      </c>
      <c r="U218" s="4">
        <v>2.25</v>
      </c>
      <c r="V218" s="4">
        <v>2.5299999999999998</v>
      </c>
      <c r="W218" s="4">
        <v>6.04</v>
      </c>
      <c r="X218" s="4">
        <v>16.809999999999999</v>
      </c>
      <c r="Y218" s="4">
        <v>-37.450000000000003</v>
      </c>
      <c r="Z218" s="4">
        <v>-1.54</v>
      </c>
      <c r="AA218" s="4">
        <v>0.15</v>
      </c>
      <c r="AB218" s="4">
        <v>0.17</v>
      </c>
      <c r="AC218" s="25">
        <v>0.36</v>
      </c>
      <c r="AD218" s="17">
        <v>-2506711.7560000001</v>
      </c>
      <c r="AE218">
        <v>-4666365.375</v>
      </c>
      <c r="AF218">
        <v>3540839.1639999999</v>
      </c>
      <c r="AG218">
        <v>33.939055317099999</v>
      </c>
      <c r="AH218">
        <v>33</v>
      </c>
      <c r="AI218">
        <v>56</v>
      </c>
      <c r="AJ218">
        <v>20.599141559997634</v>
      </c>
      <c r="AK218" s="78">
        <v>118.2441229594</v>
      </c>
      <c r="AL218" s="43">
        <v>118</v>
      </c>
      <c r="AM218">
        <v>14</v>
      </c>
      <c r="AN218">
        <v>38.842653840007415</v>
      </c>
      <c r="AO218" s="3">
        <v>-1.82</v>
      </c>
      <c r="AP218" s="4">
        <v>28.53</v>
      </c>
      <c r="AQ218" s="4">
        <v>-24.19</v>
      </c>
      <c r="AR218" s="25">
        <v>-2.4500000000000002</v>
      </c>
      <c r="AS218" s="3">
        <v>0.28252252993371929</v>
      </c>
      <c r="AT218" s="3">
        <v>282.08516369665944</v>
      </c>
      <c r="AU218" s="3">
        <v>-15.7143381097698</v>
      </c>
      <c r="AV218" s="5">
        <v>36443</v>
      </c>
      <c r="AW218" s="5">
        <v>45794</v>
      </c>
      <c r="AX218" s="6" t="s">
        <v>2112</v>
      </c>
      <c r="AY218" s="17">
        <v>-35.793999999999997</v>
      </c>
      <c r="AZ218" s="3">
        <v>2.9399999999999999E-2</v>
      </c>
      <c r="BA218" s="3">
        <v>33.973999999999997</v>
      </c>
      <c r="BB218" s="28">
        <v>3.4000000000000002E-2</v>
      </c>
      <c r="BC218" t="s">
        <v>40</v>
      </c>
      <c r="BD218" t="s">
        <v>40</v>
      </c>
      <c r="BE218" t="s">
        <v>622</v>
      </c>
      <c r="BF218" t="str">
        <f t="shared" si="3"/>
        <v>Markham Middle School</v>
      </c>
    </row>
    <row r="219" spans="1:58" ht="18.75" x14ac:dyDescent="0.3">
      <c r="A219" t="s">
        <v>626</v>
      </c>
      <c r="B219" t="s">
        <v>627</v>
      </c>
      <c r="C219" s="24">
        <v>-2673548.7811389999</v>
      </c>
      <c r="D219" s="1">
        <v>-4565822.6781820003</v>
      </c>
      <c r="E219" s="1">
        <v>3550037.6363149998</v>
      </c>
      <c r="F219" s="1">
        <v>3.0967999999999998E-3</v>
      </c>
      <c r="G219" s="1">
        <v>4.1062E-3</v>
      </c>
      <c r="H219" s="1">
        <v>3.38492E-3</v>
      </c>
      <c r="I219" s="2">
        <v>34.038262510000003</v>
      </c>
      <c r="J219">
        <v>34</v>
      </c>
      <c r="K219">
        <v>2</v>
      </c>
      <c r="L219">
        <v>17.745036000009691</v>
      </c>
      <c r="M219" s="34">
        <v>120.35139903</v>
      </c>
      <c r="N219" s="53">
        <v>120</v>
      </c>
      <c r="O219">
        <v>21</v>
      </c>
      <c r="P219">
        <v>5.0365079999858153</v>
      </c>
      <c r="Q219" s="1">
        <v>130.91440033000001</v>
      </c>
      <c r="R219" s="1">
        <v>1.9325599999999998E-3</v>
      </c>
      <c r="S219" s="1">
        <v>2.4068799999999997E-3</v>
      </c>
      <c r="T219" s="1">
        <v>5.3272799999999993E-3</v>
      </c>
      <c r="U219" s="4">
        <v>1.6</v>
      </c>
      <c r="V219" s="4">
        <v>1.82</v>
      </c>
      <c r="W219" s="4">
        <v>4.41</v>
      </c>
      <c r="X219" s="4">
        <v>24.8</v>
      </c>
      <c r="Y219" s="4">
        <v>-42.24</v>
      </c>
      <c r="Z219" s="4">
        <v>-0.51</v>
      </c>
      <c r="AA219" s="4">
        <v>0.04</v>
      </c>
      <c r="AB219" s="4">
        <v>0.05</v>
      </c>
      <c r="AC219" s="25">
        <v>0.11</v>
      </c>
      <c r="AD219" s="17">
        <v>-2673547.7850000001</v>
      </c>
      <c r="AE219">
        <v>-4565823.983</v>
      </c>
      <c r="AF219">
        <v>3550037.84</v>
      </c>
      <c r="AG219">
        <v>34.038260891299998</v>
      </c>
      <c r="AH219">
        <v>34</v>
      </c>
      <c r="AI219">
        <v>2</v>
      </c>
      <c r="AJ219">
        <v>17.739208679994363</v>
      </c>
      <c r="AK219" s="78">
        <v>120.3513825757</v>
      </c>
      <c r="AL219" s="43">
        <v>120</v>
      </c>
      <c r="AM219">
        <v>21</v>
      </c>
      <c r="AN219">
        <v>4.977272520002316</v>
      </c>
      <c r="AO219" s="3">
        <v>131.54400000000001</v>
      </c>
      <c r="AP219" s="4">
        <v>37.26</v>
      </c>
      <c r="AQ219" s="4">
        <v>-29.22</v>
      </c>
      <c r="AR219" s="25">
        <v>-1.45</v>
      </c>
      <c r="AS219" s="3">
        <v>0.35994334257702115</v>
      </c>
      <c r="AT219" s="3">
        <v>359.58506914999577</v>
      </c>
      <c r="AU219" s="3">
        <v>-16.055779158686001</v>
      </c>
      <c r="AV219" s="5">
        <v>36694</v>
      </c>
      <c r="AW219" s="5">
        <v>45794</v>
      </c>
      <c r="AX219" s="6" t="s">
        <v>2112</v>
      </c>
      <c r="AY219" s="17">
        <v>-36.375999999999998</v>
      </c>
      <c r="AZ219" s="3">
        <v>6.6600000000000006E-2</v>
      </c>
      <c r="BA219" s="3">
        <v>167.92000000000002</v>
      </c>
      <c r="BB219" s="28">
        <v>6.7000000000000004E-2</v>
      </c>
      <c r="BC219" t="s">
        <v>40</v>
      </c>
      <c r="BD219" t="s">
        <v>40</v>
      </c>
      <c r="BE219" t="s">
        <v>626</v>
      </c>
      <c r="BF219" t="str">
        <f t="shared" si="3"/>
        <v>MIG1_SCGN_CS2000</v>
      </c>
    </row>
    <row r="220" spans="1:58" ht="18.75" x14ac:dyDescent="0.3">
      <c r="A220" t="s">
        <v>628</v>
      </c>
      <c r="B220" t="s">
        <v>629</v>
      </c>
      <c r="C220" s="24">
        <v>-2674288.3030940001</v>
      </c>
      <c r="D220" s="1">
        <v>-4307461.5412459997</v>
      </c>
      <c r="E220" s="1">
        <v>3857280.0532979998</v>
      </c>
      <c r="F220" s="1">
        <v>3.8788399999999997E-3</v>
      </c>
      <c r="G220" s="1">
        <v>5.19792E-3</v>
      </c>
      <c r="H220" s="1">
        <v>4.6804799999999999E-3</v>
      </c>
      <c r="I220" s="2">
        <v>37.449041360000002</v>
      </c>
      <c r="J220">
        <v>37</v>
      </c>
      <c r="K220">
        <v>26</v>
      </c>
      <c r="L220">
        <v>56.548896000008995</v>
      </c>
      <c r="M220" s="34">
        <v>121.83408588</v>
      </c>
      <c r="N220" s="53">
        <v>121</v>
      </c>
      <c r="O220">
        <v>50</v>
      </c>
      <c r="P220">
        <v>2.7091680000125962</v>
      </c>
      <c r="Q220" s="1">
        <v>336.27252420999997</v>
      </c>
      <c r="R220" s="1">
        <v>1.9992E-3</v>
      </c>
      <c r="S220" s="1">
        <v>2.7439999999999999E-3</v>
      </c>
      <c r="T220" s="1">
        <v>7.2402399999999993E-3</v>
      </c>
      <c r="U220" s="4">
        <v>1.33</v>
      </c>
      <c r="V220" s="4">
        <v>1.81</v>
      </c>
      <c r="W220" s="4">
        <v>4.84</v>
      </c>
      <c r="X220" s="4">
        <v>6.19</v>
      </c>
      <c r="Y220" s="4">
        <v>-28.45</v>
      </c>
      <c r="Z220" s="4">
        <v>-0.72</v>
      </c>
      <c r="AA220" s="4">
        <v>0.08</v>
      </c>
      <c r="AB220" s="4">
        <v>0.11</v>
      </c>
      <c r="AC220" s="25">
        <v>0.28999999999999998</v>
      </c>
      <c r="AD220" s="17">
        <v>-2674287.2760000001</v>
      </c>
      <c r="AE220">
        <v>-4307462.8049999997</v>
      </c>
      <c r="AF220">
        <v>3857280.2220000001</v>
      </c>
      <c r="AG220">
        <v>37.4490396518</v>
      </c>
      <c r="AH220">
        <v>37</v>
      </c>
      <c r="AI220">
        <v>26</v>
      </c>
      <c r="AJ220">
        <v>56.542746479998982</v>
      </c>
      <c r="AK220" s="78">
        <v>121.834068487</v>
      </c>
      <c r="AL220" s="43">
        <v>121</v>
      </c>
      <c r="AM220">
        <v>50</v>
      </c>
      <c r="AN220">
        <v>2.6465531999861014</v>
      </c>
      <c r="AO220" s="3">
        <v>336.798</v>
      </c>
      <c r="AP220" s="4">
        <v>19.190000000000001</v>
      </c>
      <c r="AQ220" s="4">
        <v>-14.77</v>
      </c>
      <c r="AR220" s="25">
        <v>-1.75</v>
      </c>
      <c r="AS220" s="3">
        <v>0.17978809789539063</v>
      </c>
      <c r="AT220" s="3">
        <v>179.38520031270937</v>
      </c>
      <c r="AU220" s="3">
        <v>-12.029543165426</v>
      </c>
      <c r="AV220" s="5">
        <v>41014</v>
      </c>
      <c r="AW220" s="5">
        <v>45794</v>
      </c>
      <c r="AX220" s="6" t="s">
        <v>2112</v>
      </c>
      <c r="AY220" s="17">
        <v>-32.164000000000001</v>
      </c>
      <c r="AZ220" s="3">
        <v>3.6999999999999998E-2</v>
      </c>
      <c r="BA220" s="3">
        <v>368.96199999999999</v>
      </c>
      <c r="BB220" s="28">
        <v>3.7999999999999999E-2</v>
      </c>
      <c r="BC220" t="s">
        <v>40</v>
      </c>
      <c r="BD220" t="s">
        <v>40</v>
      </c>
      <c r="BE220" t="s">
        <v>628</v>
      </c>
      <c r="BF220" t="str">
        <f t="shared" si="3"/>
        <v>Milpitas - Starbird Property</v>
      </c>
    </row>
    <row r="221" spans="1:58" ht="18.75" x14ac:dyDescent="0.3">
      <c r="A221" t="s">
        <v>630</v>
      </c>
      <c r="B221" t="s">
        <v>631</v>
      </c>
      <c r="C221" s="24">
        <v>-2456963.2982580001</v>
      </c>
      <c r="D221" s="1">
        <v>-4421388.7357350001</v>
      </c>
      <c r="E221" s="1">
        <v>3876785.844788</v>
      </c>
      <c r="F221" s="1">
        <v>1.1797240000000001E-2</v>
      </c>
      <c r="G221" s="1">
        <v>1.1434639999999999E-2</v>
      </c>
      <c r="H221" s="1">
        <v>9.2845199999999992E-3</v>
      </c>
      <c r="I221" s="2">
        <v>37.653763240000004</v>
      </c>
      <c r="J221">
        <v>37</v>
      </c>
      <c r="K221">
        <v>39</v>
      </c>
      <c r="L221">
        <v>13.547628000009695</v>
      </c>
      <c r="M221" s="34">
        <v>119.06090389000001</v>
      </c>
      <c r="N221" s="53">
        <v>119</v>
      </c>
      <c r="O221">
        <v>3</v>
      </c>
      <c r="P221">
        <v>39.254004000021041</v>
      </c>
      <c r="Q221" s="1">
        <v>2776.8994599299999</v>
      </c>
      <c r="R221" s="1">
        <v>5.1254000000000004E-3</v>
      </c>
      <c r="S221" s="1">
        <v>1.1957959999999998E-2</v>
      </c>
      <c r="T221" s="1">
        <v>1.3671000000000001E-2</v>
      </c>
      <c r="U221" s="4">
        <v>2.9</v>
      </c>
      <c r="V221" s="4">
        <v>6.34</v>
      </c>
      <c r="W221" s="4">
        <v>7.96</v>
      </c>
      <c r="X221" s="4">
        <v>-1.92</v>
      </c>
      <c r="Y221" s="4">
        <v>-21.77</v>
      </c>
      <c r="Z221" s="4">
        <v>-0.08</v>
      </c>
      <c r="AA221" s="4">
        <v>0.09</v>
      </c>
      <c r="AB221" s="4">
        <v>0.21</v>
      </c>
      <c r="AC221" s="25">
        <v>0.24</v>
      </c>
      <c r="AD221" s="17">
        <v>-2456962.2760000001</v>
      </c>
      <c r="AE221">
        <v>-4421390.0080000004</v>
      </c>
      <c r="AF221">
        <v>3876786.0159999998</v>
      </c>
      <c r="AG221">
        <v>37.653761069200002</v>
      </c>
      <c r="AH221">
        <v>37</v>
      </c>
      <c r="AI221">
        <v>39</v>
      </c>
      <c r="AJ221">
        <v>13.539849120005556</v>
      </c>
      <c r="AK221" s="78">
        <v>119.06088677140001</v>
      </c>
      <c r="AL221" s="43">
        <v>119</v>
      </c>
      <c r="AM221">
        <v>3</v>
      </c>
      <c r="AN221">
        <v>39.192377040025121</v>
      </c>
      <c r="AO221" s="3">
        <v>2777.491</v>
      </c>
      <c r="AP221" s="4">
        <v>10.119999999999999</v>
      </c>
      <c r="AQ221" s="4">
        <v>-7.65</v>
      </c>
      <c r="AR221" s="25">
        <v>-1.07</v>
      </c>
      <c r="AS221" s="3">
        <v>9.5959261548019995E-2</v>
      </c>
      <c r="AT221" s="3">
        <v>95.461451633587373</v>
      </c>
      <c r="AU221" s="3">
        <v>-9.7617238236003807</v>
      </c>
      <c r="AV221" s="5">
        <v>35046</v>
      </c>
      <c r="AW221" s="5">
        <v>45794</v>
      </c>
      <c r="AX221" s="6" t="s">
        <v>2112</v>
      </c>
      <c r="AY221" s="17">
        <v>-24.552</v>
      </c>
      <c r="AZ221" s="3">
        <v>5.3800000000000001E-2</v>
      </c>
      <c r="BA221" s="3">
        <v>2802.0430000000001</v>
      </c>
      <c r="BB221" s="28">
        <v>5.6000000000000001E-2</v>
      </c>
      <c r="BC221" t="s">
        <v>40</v>
      </c>
      <c r="BD221" t="s">
        <v>40</v>
      </c>
      <c r="BE221" t="s">
        <v>630</v>
      </c>
      <c r="BF221" t="str">
        <f t="shared" si="3"/>
        <v>Minaret Summit</v>
      </c>
    </row>
    <row r="222" spans="1:58" ht="18.75" x14ac:dyDescent="0.3">
      <c r="A222" t="s">
        <v>632</v>
      </c>
      <c r="B222" t="s">
        <v>633</v>
      </c>
      <c r="C222" s="24">
        <v>-2457038.8225699998</v>
      </c>
      <c r="D222" s="1">
        <v>-4709792.3147560004</v>
      </c>
      <c r="E222" s="1">
        <v>3520995.545711</v>
      </c>
      <c r="F222" s="1">
        <v>3.7102799999999998E-3</v>
      </c>
      <c r="G222" s="1">
        <v>4.7608400000000006E-3</v>
      </c>
      <c r="H222" s="1">
        <v>3.6730399999999998E-3</v>
      </c>
      <c r="I222" s="2">
        <v>33.714483919999999</v>
      </c>
      <c r="J222">
        <v>33</v>
      </c>
      <c r="K222">
        <v>42</v>
      </c>
      <c r="L222">
        <v>52.142111999997383</v>
      </c>
      <c r="M222" s="34">
        <v>117.55047714</v>
      </c>
      <c r="N222" s="53">
        <v>117</v>
      </c>
      <c r="O222">
        <v>33</v>
      </c>
      <c r="P222">
        <v>1.7177039999933186</v>
      </c>
      <c r="Q222" s="1">
        <v>1527.97733816</v>
      </c>
      <c r="R222" s="1">
        <v>1.8619999999999999E-3</v>
      </c>
      <c r="S222" s="1">
        <v>3.2320400000000003E-3</v>
      </c>
      <c r="T222" s="1">
        <v>6.0015199999999998E-3</v>
      </c>
      <c r="U222" s="4">
        <v>1.48</v>
      </c>
      <c r="V222" s="4">
        <v>2.15</v>
      </c>
      <c r="W222" s="4">
        <v>4.49</v>
      </c>
      <c r="X222" s="4">
        <v>16.36</v>
      </c>
      <c r="Y222" s="4">
        <v>-37.18</v>
      </c>
      <c r="Z222" s="4">
        <v>-0.5</v>
      </c>
      <c r="AA222" s="4">
        <v>0.04</v>
      </c>
      <c r="AB222" s="4">
        <v>7.0000000000000007E-2</v>
      </c>
      <c r="AC222" s="25">
        <v>0.13</v>
      </c>
      <c r="AD222" s="17">
        <v>-2457037.835</v>
      </c>
      <c r="AE222">
        <v>-4709793.6339999996</v>
      </c>
      <c r="AF222">
        <v>3520995.7570000002</v>
      </c>
      <c r="AG222">
        <v>33.7144819341</v>
      </c>
      <c r="AH222">
        <v>33</v>
      </c>
      <c r="AI222">
        <v>42</v>
      </c>
      <c r="AJ222">
        <v>52.134962760000576</v>
      </c>
      <c r="AK222" s="78">
        <v>117.5504611132</v>
      </c>
      <c r="AL222" s="43">
        <v>117</v>
      </c>
      <c r="AM222">
        <v>33</v>
      </c>
      <c r="AN222">
        <v>1.6600075200028641</v>
      </c>
      <c r="AO222" s="3">
        <v>1528.6880000000001</v>
      </c>
      <c r="AP222" s="4">
        <v>27.84</v>
      </c>
      <c r="AQ222" s="4">
        <v>-23.9</v>
      </c>
      <c r="AR222" s="25">
        <v>-1.4</v>
      </c>
      <c r="AS222" s="3">
        <v>0.27276350612786204</v>
      </c>
      <c r="AT222" s="3">
        <v>272.37814847880054</v>
      </c>
      <c r="AU222" s="3">
        <v>-14.493937741696801</v>
      </c>
      <c r="AV222" s="5">
        <v>37084</v>
      </c>
      <c r="AW222" s="5">
        <v>45794</v>
      </c>
      <c r="AX222" s="6" t="s">
        <v>2112</v>
      </c>
      <c r="AY222" s="17">
        <v>-33.219000000000001</v>
      </c>
      <c r="AZ222" s="3">
        <v>4.3299999999999998E-2</v>
      </c>
      <c r="BA222" s="3">
        <v>1561.9070000000002</v>
      </c>
      <c r="BB222" s="28">
        <v>4.3999999999999997E-2</v>
      </c>
      <c r="BC222" t="s">
        <v>40</v>
      </c>
      <c r="BD222" t="s">
        <v>40</v>
      </c>
      <c r="BE222" t="s">
        <v>632</v>
      </c>
      <c r="BF222" t="str">
        <f t="shared" si="3"/>
        <v>Modjeska Peak</v>
      </c>
    </row>
    <row r="223" spans="1:58" ht="18.75" x14ac:dyDescent="0.3">
      <c r="A223" t="s">
        <v>634</v>
      </c>
      <c r="B223" t="s">
        <v>635</v>
      </c>
      <c r="C223" s="24">
        <v>-2431725.550911</v>
      </c>
      <c r="D223" s="1">
        <v>-4707759.6906000003</v>
      </c>
      <c r="E223" s="1">
        <v>3539203.6060179998</v>
      </c>
      <c r="F223" s="1">
        <v>3.1830399999999998E-3</v>
      </c>
      <c r="G223" s="1">
        <v>5.0430800000000001E-3</v>
      </c>
      <c r="H223" s="1">
        <v>3.9376400000000001E-3</v>
      </c>
      <c r="I223" s="2">
        <v>33.918405620000001</v>
      </c>
      <c r="J223">
        <v>33</v>
      </c>
      <c r="K223">
        <v>55</v>
      </c>
      <c r="L223">
        <v>6.2602320000053169</v>
      </c>
      <c r="M223" s="34">
        <v>117.31796439</v>
      </c>
      <c r="N223" s="53">
        <v>117</v>
      </c>
      <c r="O223">
        <v>19</v>
      </c>
      <c r="P223">
        <v>4.6718040000007477</v>
      </c>
      <c r="Q223" s="1">
        <v>472.95887981999999</v>
      </c>
      <c r="R223" s="1">
        <v>1.6503199999999998E-3</v>
      </c>
      <c r="S223" s="1">
        <v>2.1364000000000001E-3</v>
      </c>
      <c r="T223" s="1">
        <v>6.6169599999999999E-3</v>
      </c>
      <c r="U223" s="4">
        <v>1.19</v>
      </c>
      <c r="V223" s="4">
        <v>1.49</v>
      </c>
      <c r="W223" s="4">
        <v>4.45</v>
      </c>
      <c r="X223" s="4">
        <v>13.88</v>
      </c>
      <c r="Y223" s="4">
        <v>-34.11</v>
      </c>
      <c r="Z223" s="4">
        <v>-0.91</v>
      </c>
      <c r="AA223" s="4">
        <v>0.03</v>
      </c>
      <c r="AB223" s="4">
        <v>0.04</v>
      </c>
      <c r="AC223" s="25">
        <v>0.12</v>
      </c>
      <c r="AD223" s="17">
        <v>-2431724.5619999999</v>
      </c>
      <c r="AE223">
        <v>-4707761.0089999996</v>
      </c>
      <c r="AF223">
        <v>3539203.8149999999</v>
      </c>
      <c r="AG223">
        <v>33.918403575699998</v>
      </c>
      <c r="AH223">
        <v>33</v>
      </c>
      <c r="AI223">
        <v>55</v>
      </c>
      <c r="AJ223">
        <v>6.252872519991115</v>
      </c>
      <c r="AK223" s="78">
        <v>117.31794834919999</v>
      </c>
      <c r="AL223" s="43">
        <v>117</v>
      </c>
      <c r="AM223">
        <v>19</v>
      </c>
      <c r="AN223">
        <v>4.6140571199805436</v>
      </c>
      <c r="AO223" s="3">
        <v>473.67099999999999</v>
      </c>
      <c r="AP223" s="4">
        <v>25.28</v>
      </c>
      <c r="AQ223" s="4">
        <v>-20.75</v>
      </c>
      <c r="AR223" s="25">
        <v>-1.81</v>
      </c>
      <c r="AS223" s="3">
        <v>0.24964476815988462</v>
      </c>
      <c r="AT223" s="3">
        <v>249.2022968279299</v>
      </c>
      <c r="AU223" s="3">
        <v>-14.856825222230199</v>
      </c>
      <c r="AV223" s="5">
        <v>36167</v>
      </c>
      <c r="AW223" s="5">
        <v>45794</v>
      </c>
      <c r="AX223" s="6" t="s">
        <v>2112</v>
      </c>
      <c r="AY223" s="17">
        <v>-32.853999999999999</v>
      </c>
      <c r="AZ223" s="3">
        <v>3.2000000000000001E-2</v>
      </c>
      <c r="BA223" s="3">
        <v>506.52499999999998</v>
      </c>
      <c r="BB223" s="28">
        <v>3.3000000000000002E-2</v>
      </c>
      <c r="BC223" t="s">
        <v>40</v>
      </c>
      <c r="BD223" t="s">
        <v>40</v>
      </c>
      <c r="BE223" t="s">
        <v>634</v>
      </c>
      <c r="BF223" t="str">
        <f t="shared" si="3"/>
        <v>MLFP_SCGN_CS1998</v>
      </c>
    </row>
    <row r="224" spans="1:58" ht="18.75" x14ac:dyDescent="0.3">
      <c r="A224" t="s">
        <v>636</v>
      </c>
      <c r="B224" t="s">
        <v>637</v>
      </c>
      <c r="C224" s="24">
        <v>-2618261.3579770001</v>
      </c>
      <c r="D224" s="1">
        <v>-4456647.0134640001</v>
      </c>
      <c r="E224" s="1">
        <v>3726074.4597009998</v>
      </c>
      <c r="F224" s="1">
        <v>3.87492E-3</v>
      </c>
      <c r="G224" s="1">
        <v>5.00192E-3</v>
      </c>
      <c r="H224" s="1">
        <v>4.3276799999999995E-3</v>
      </c>
      <c r="I224" s="2">
        <v>35.969472060000001</v>
      </c>
      <c r="J224">
        <v>35</v>
      </c>
      <c r="K224">
        <v>58</v>
      </c>
      <c r="L224">
        <v>10.099416000003885</v>
      </c>
      <c r="M224" s="34">
        <v>120.43405643</v>
      </c>
      <c r="N224" s="53">
        <v>120</v>
      </c>
      <c r="O224">
        <v>26</v>
      </c>
      <c r="P224">
        <v>2.6031479999937801</v>
      </c>
      <c r="Q224" s="1">
        <v>1061.93356279</v>
      </c>
      <c r="R224" s="1">
        <v>2.4186400000000001E-3</v>
      </c>
      <c r="S224" s="1">
        <v>3.1203200000000002E-3</v>
      </c>
      <c r="T224" s="1">
        <v>6.5718800000000004E-3</v>
      </c>
      <c r="U224" s="4">
        <v>1.39</v>
      </c>
      <c r="V224" s="4">
        <v>1.75</v>
      </c>
      <c r="W224" s="4">
        <v>4.4000000000000004</v>
      </c>
      <c r="X224" s="4">
        <v>6.54</v>
      </c>
      <c r="Y224" s="4">
        <v>-23.61</v>
      </c>
      <c r="Z224" s="4">
        <v>1.98</v>
      </c>
      <c r="AA224" s="4">
        <v>0.04</v>
      </c>
      <c r="AB224" s="4">
        <v>0.06</v>
      </c>
      <c r="AC224" s="25">
        <v>0.14000000000000001</v>
      </c>
      <c r="AD224" s="17">
        <v>-2618260.3459999999</v>
      </c>
      <c r="AE224">
        <v>-4456648.2980000004</v>
      </c>
      <c r="AF224">
        <v>3726074.6460000002</v>
      </c>
      <c r="AG224">
        <v>35.969470268000002</v>
      </c>
      <c r="AH224">
        <v>35</v>
      </c>
      <c r="AI224">
        <v>58</v>
      </c>
      <c r="AJ224">
        <v>10.09296480000728</v>
      </c>
      <c r="AK224" s="78">
        <v>120.4340395472</v>
      </c>
      <c r="AL224" s="43">
        <v>120</v>
      </c>
      <c r="AM224">
        <v>26</v>
      </c>
      <c r="AN224">
        <v>2.5423699200041483</v>
      </c>
      <c r="AO224" s="3">
        <v>1062.5239999999999</v>
      </c>
      <c r="AP224" s="4">
        <v>19.04</v>
      </c>
      <c r="AQ224" s="4">
        <v>-10.1</v>
      </c>
      <c r="AR224" s="25">
        <v>1</v>
      </c>
      <c r="AS224" s="3">
        <v>0.16572655183766363</v>
      </c>
      <c r="AT224" s="3">
        <v>165.71595356188763</v>
      </c>
      <c r="AU224" s="3">
        <v>-1.8742291946576499</v>
      </c>
      <c r="AV224" s="5">
        <v>37106</v>
      </c>
      <c r="AW224" s="5">
        <v>45794</v>
      </c>
      <c r="AX224" s="6" t="s">
        <v>2112</v>
      </c>
      <c r="AY224" s="17">
        <v>-33.161999999999999</v>
      </c>
      <c r="AZ224" s="3">
        <v>5.1900000000000002E-2</v>
      </c>
      <c r="BA224" s="3">
        <v>1095.6859999999999</v>
      </c>
      <c r="BB224" s="28">
        <v>5.1999999999999998E-2</v>
      </c>
      <c r="BC224" t="s">
        <v>40</v>
      </c>
      <c r="BD224" t="s">
        <v>40</v>
      </c>
      <c r="BE224" t="s">
        <v>636</v>
      </c>
      <c r="BF224" t="str">
        <f t="shared" si="3"/>
        <v>MNMC_SCGN_CN2001</v>
      </c>
    </row>
    <row r="225" spans="1:58" ht="18.75" x14ac:dyDescent="0.3">
      <c r="A225" t="s">
        <v>640</v>
      </c>
      <c r="B225" t="s">
        <v>641</v>
      </c>
      <c r="C225" s="24">
        <v>-2399442.8899759999</v>
      </c>
      <c r="D225" s="1">
        <v>-4105688.0291419998</v>
      </c>
      <c r="E225" s="1">
        <v>4238581.8789259996</v>
      </c>
      <c r="F225" s="1">
        <v>4.3903999999999992E-3</v>
      </c>
      <c r="G225" s="1">
        <v>6.6875199999999997E-3</v>
      </c>
      <c r="H225" s="1">
        <v>6.9521199999999991E-3</v>
      </c>
      <c r="I225" s="2">
        <v>41.902324030000003</v>
      </c>
      <c r="J225">
        <v>41</v>
      </c>
      <c r="K225">
        <v>54</v>
      </c>
      <c r="L225">
        <v>8.3665080000093894</v>
      </c>
      <c r="M225" s="34">
        <v>120.30283489</v>
      </c>
      <c r="N225" s="53">
        <v>120</v>
      </c>
      <c r="O225">
        <v>18</v>
      </c>
      <c r="P225">
        <v>10.205603999999084</v>
      </c>
      <c r="Q225" s="1">
        <v>1567.2048554600001</v>
      </c>
      <c r="R225" s="1">
        <v>2.9615599999999998E-3</v>
      </c>
      <c r="S225" s="1">
        <v>2.4676399999999997E-3</v>
      </c>
      <c r="T225" s="1">
        <v>9.8725199999999992E-3</v>
      </c>
      <c r="U225" s="4">
        <v>1.82</v>
      </c>
      <c r="V225" s="4">
        <v>1.7</v>
      </c>
      <c r="W225" s="4">
        <v>6.63</v>
      </c>
      <c r="X225" s="4">
        <v>-7.45</v>
      </c>
      <c r="Y225" s="4">
        <v>-16.920000000000002</v>
      </c>
      <c r="Z225" s="4">
        <v>-0.37</v>
      </c>
      <c r="AA225" s="4">
        <v>0.06</v>
      </c>
      <c r="AB225" s="4">
        <v>0.05</v>
      </c>
      <c r="AC225" s="25">
        <v>0.2</v>
      </c>
      <c r="AD225" s="17">
        <v>-2399441.8319999999</v>
      </c>
      <c r="AE225">
        <v>-4105689.2560000001</v>
      </c>
      <c r="AF225">
        <v>4238582.0039999997</v>
      </c>
      <c r="AG225">
        <v>41.902321715699998</v>
      </c>
      <c r="AH225">
        <v>41</v>
      </c>
      <c r="AI225">
        <v>54</v>
      </c>
      <c r="AJ225">
        <v>8.3581765199915026</v>
      </c>
      <c r="AK225" s="78">
        <v>120.3028164258</v>
      </c>
      <c r="AL225" s="43">
        <v>120</v>
      </c>
      <c r="AM225">
        <v>18</v>
      </c>
      <c r="AN225">
        <v>10.13913288001163</v>
      </c>
      <c r="AO225" s="3">
        <v>1567.6790000000001</v>
      </c>
      <c r="AP225" s="4">
        <v>5.07</v>
      </c>
      <c r="AQ225" s="4">
        <v>-1.96</v>
      </c>
      <c r="AR225" s="25">
        <v>-1.46</v>
      </c>
      <c r="AS225" s="3">
        <v>4.2430648964896747E-2</v>
      </c>
      <c r="AT225" s="3">
        <v>39.498817481005013</v>
      </c>
      <c r="AU225" s="3">
        <v>-15.4984972691627</v>
      </c>
      <c r="AV225" s="5">
        <v>36476</v>
      </c>
      <c r="AW225" s="5">
        <v>45794</v>
      </c>
      <c r="AX225" s="6" t="s">
        <v>2112</v>
      </c>
      <c r="AY225" s="17">
        <v>-21.190999999999999</v>
      </c>
      <c r="AZ225" s="3">
        <v>4.4999999999999998E-2</v>
      </c>
      <c r="BA225" s="3">
        <v>1588.8700000000001</v>
      </c>
      <c r="BB225" s="28">
        <v>4.5999999999999999E-2</v>
      </c>
      <c r="BC225" t="s">
        <v>40</v>
      </c>
      <c r="BD225" t="s">
        <v>40</v>
      </c>
      <c r="BE225" t="s">
        <v>640</v>
      </c>
      <c r="BF225" t="str">
        <f t="shared" si="3"/>
        <v>Modoc Plateau</v>
      </c>
    </row>
    <row r="226" spans="1:58" ht="18.75" x14ac:dyDescent="0.3">
      <c r="A226" t="s">
        <v>646</v>
      </c>
      <c r="B226" t="s">
        <v>645</v>
      </c>
      <c r="C226" s="24">
        <v>-2386247.7261910001</v>
      </c>
      <c r="D226" s="1">
        <v>-4802358.8614490004</v>
      </c>
      <c r="E226" s="1">
        <v>3444902.5187949999</v>
      </c>
      <c r="F226" s="1">
        <v>3.8768800000000001E-3</v>
      </c>
      <c r="G226" s="1">
        <v>6.4033199999999997E-3</v>
      </c>
      <c r="H226" s="1">
        <v>4.8314000000000005E-3</v>
      </c>
      <c r="I226" s="2">
        <v>32.891942630000003</v>
      </c>
      <c r="J226">
        <v>32</v>
      </c>
      <c r="K226">
        <v>53</v>
      </c>
      <c r="L226">
        <v>30.993468000009443</v>
      </c>
      <c r="M226" s="34">
        <v>116.42235676999999</v>
      </c>
      <c r="N226" s="53">
        <v>116</v>
      </c>
      <c r="O226">
        <v>25</v>
      </c>
      <c r="P226">
        <v>20.484371999975792</v>
      </c>
      <c r="Q226" s="1">
        <v>1842.54198991</v>
      </c>
      <c r="R226" s="1">
        <v>2.1305199999999999E-3</v>
      </c>
      <c r="S226" s="1">
        <v>2.5538799999999997E-3</v>
      </c>
      <c r="T226" s="1">
        <v>8.2653199999999996E-3</v>
      </c>
      <c r="U226" s="4">
        <v>1.63</v>
      </c>
      <c r="V226" s="4">
        <v>2.06</v>
      </c>
      <c r="W226" s="4">
        <v>5.4</v>
      </c>
      <c r="X226" s="4">
        <v>16.8</v>
      </c>
      <c r="Y226" s="4">
        <v>-38.590000000000003</v>
      </c>
      <c r="Z226" s="4">
        <v>-0.67</v>
      </c>
      <c r="AA226" s="4">
        <v>0.03</v>
      </c>
      <c r="AB226" s="4">
        <v>0.04</v>
      </c>
      <c r="AC226" s="25">
        <v>0.11</v>
      </c>
      <c r="AD226" s="17">
        <v>-2386246.7480000001</v>
      </c>
      <c r="AE226">
        <v>-4802360.1950000003</v>
      </c>
      <c r="AF226">
        <v>3444902.7379999999</v>
      </c>
      <c r="AG226">
        <v>32.8919405786</v>
      </c>
      <c r="AH226">
        <v>32</v>
      </c>
      <c r="AI226">
        <v>53</v>
      </c>
      <c r="AJ226">
        <v>30.986082959999521</v>
      </c>
      <c r="AK226" s="78">
        <v>116.42234106799999</v>
      </c>
      <c r="AL226" s="43">
        <v>116</v>
      </c>
      <c r="AM226">
        <v>25</v>
      </c>
      <c r="AN226">
        <v>20.427844799979766</v>
      </c>
      <c r="AO226" s="3">
        <v>1843.298</v>
      </c>
      <c r="AP226" s="4">
        <v>27.87</v>
      </c>
      <c r="AQ226" s="4">
        <v>-25.41</v>
      </c>
      <c r="AR226" s="25">
        <v>-1.53</v>
      </c>
      <c r="AS226" s="3">
        <v>0.28511480133294947</v>
      </c>
      <c r="AT226" s="3">
        <v>284.75238204718778</v>
      </c>
      <c r="AU226" s="3">
        <v>-14.3711836134728</v>
      </c>
      <c r="AV226" s="5">
        <v>34425</v>
      </c>
      <c r="AW226" s="5">
        <v>45794</v>
      </c>
      <c r="AX226" s="6" t="s">
        <v>2112</v>
      </c>
      <c r="AY226" s="17">
        <v>-31.835000000000001</v>
      </c>
      <c r="AZ226" s="3">
        <v>3.44E-2</v>
      </c>
      <c r="BA226" s="3">
        <v>1875.133</v>
      </c>
      <c r="BB226" s="28">
        <v>3.5000000000000003E-2</v>
      </c>
      <c r="BC226" t="s">
        <v>40</v>
      </c>
      <c r="BD226" t="s">
        <v>40</v>
      </c>
      <c r="BE226" t="s">
        <v>646</v>
      </c>
      <c r="BF226" t="str">
        <f t="shared" si="3"/>
        <v>Monument Peak</v>
      </c>
    </row>
    <row r="227" spans="1:58" ht="18.75" x14ac:dyDescent="0.3">
      <c r="A227" t="s">
        <v>648</v>
      </c>
      <c r="B227" t="s">
        <v>649</v>
      </c>
      <c r="C227" s="24">
        <v>-2547550.415329</v>
      </c>
      <c r="D227" s="1">
        <v>-4619066.1623059995</v>
      </c>
      <c r="E227" s="1">
        <v>3573682.1477049999</v>
      </c>
      <c r="F227" s="1">
        <v>3.7867199999999999E-3</v>
      </c>
      <c r="G227" s="1">
        <v>5.5350399999999998E-3</v>
      </c>
      <c r="H227" s="1">
        <v>4.3806000000000001E-3</v>
      </c>
      <c r="I227" s="2">
        <v>34.295514109999999</v>
      </c>
      <c r="J227">
        <v>34</v>
      </c>
      <c r="K227">
        <v>17</v>
      </c>
      <c r="L227">
        <v>43.85079599999699</v>
      </c>
      <c r="M227" s="34">
        <v>118.87802363999999</v>
      </c>
      <c r="N227" s="53">
        <v>118</v>
      </c>
      <c r="O227">
        <v>52</v>
      </c>
      <c r="P227">
        <v>40.885103999981993</v>
      </c>
      <c r="Q227" s="1">
        <v>190.23596018000001</v>
      </c>
      <c r="R227" s="1">
        <v>1.74244E-3</v>
      </c>
      <c r="S227" s="1">
        <v>2.6832399999999999E-3</v>
      </c>
      <c r="T227" s="1">
        <v>7.34412E-3</v>
      </c>
      <c r="U227" s="4">
        <v>1.26</v>
      </c>
      <c r="V227" s="4">
        <v>1.62</v>
      </c>
      <c r="W227" s="4">
        <v>4.78</v>
      </c>
      <c r="X227" s="4">
        <v>18.36</v>
      </c>
      <c r="Y227" s="4">
        <v>-39.46</v>
      </c>
      <c r="Z227" s="4">
        <v>-0.26</v>
      </c>
      <c r="AA227" s="4">
        <v>0.03</v>
      </c>
      <c r="AB227" s="4">
        <v>0.05</v>
      </c>
      <c r="AC227" s="25">
        <v>0.13</v>
      </c>
      <c r="AD227" s="17">
        <v>-2547549.42</v>
      </c>
      <c r="AE227">
        <v>-4619067.47</v>
      </c>
      <c r="AF227">
        <v>3573682.352</v>
      </c>
      <c r="AG227">
        <v>34.2955122515</v>
      </c>
      <c r="AH227">
        <v>34</v>
      </c>
      <c r="AI227">
        <v>17</v>
      </c>
      <c r="AJ227">
        <v>43.844105399999762</v>
      </c>
      <c r="AK227" s="78">
        <v>118.8780073132</v>
      </c>
      <c r="AL227" s="43">
        <v>118</v>
      </c>
      <c r="AM227">
        <v>52</v>
      </c>
      <c r="AN227">
        <v>40.826327520004497</v>
      </c>
      <c r="AO227" s="3">
        <v>190.9</v>
      </c>
      <c r="AP227" s="4">
        <v>30.31</v>
      </c>
      <c r="AQ227" s="4">
        <v>-26.18</v>
      </c>
      <c r="AR227" s="25">
        <v>-1.19</v>
      </c>
      <c r="AS227" s="3">
        <v>0.30165445487445897</v>
      </c>
      <c r="AT227" s="3">
        <v>301.47457453950676</v>
      </c>
      <c r="AU227" s="3">
        <v>-10.415896803590901</v>
      </c>
      <c r="AV227" s="5">
        <v>36207</v>
      </c>
      <c r="AW227" s="5">
        <v>45794</v>
      </c>
      <c r="AX227" s="6" t="s">
        <v>2112</v>
      </c>
      <c r="AY227" s="17">
        <v>-35.021000000000001</v>
      </c>
      <c r="AZ227" s="3">
        <v>2.93E-2</v>
      </c>
      <c r="BA227" s="3">
        <v>225.92099999999999</v>
      </c>
      <c r="BB227" s="28">
        <v>0.03</v>
      </c>
      <c r="BC227" t="s">
        <v>40</v>
      </c>
      <c r="BD227" t="s">
        <v>40</v>
      </c>
      <c r="BE227" t="s">
        <v>648</v>
      </c>
      <c r="BF227" t="str">
        <f t="shared" si="3"/>
        <v>MPWD_SCGN_CS1998</v>
      </c>
    </row>
    <row r="228" spans="1:58" ht="18.75" x14ac:dyDescent="0.3">
      <c r="A228" t="s">
        <v>650</v>
      </c>
      <c r="B228" t="s">
        <v>651</v>
      </c>
      <c r="C228" s="24">
        <v>-2573718.8108009999</v>
      </c>
      <c r="D228" s="1">
        <v>-4379980.4184079999</v>
      </c>
      <c r="E228" s="1">
        <v>3843587.6883069999</v>
      </c>
      <c r="F228" s="1">
        <v>3.7298799999999997E-3</v>
      </c>
      <c r="G228" s="1">
        <v>5.9446799999999999E-3</v>
      </c>
      <c r="H228" s="1">
        <v>5.3782399999999994E-3</v>
      </c>
      <c r="I228" s="2">
        <v>37.2959265</v>
      </c>
      <c r="J228">
        <v>37</v>
      </c>
      <c r="K228">
        <v>17</v>
      </c>
      <c r="L228">
        <v>45.335400000000732</v>
      </c>
      <c r="M228" s="34">
        <v>120.43890647000001</v>
      </c>
      <c r="N228" s="53">
        <v>120</v>
      </c>
      <c r="O228">
        <v>26</v>
      </c>
      <c r="P228">
        <v>20.063292000022557</v>
      </c>
      <c r="Q228" s="1">
        <v>27.827763780000002</v>
      </c>
      <c r="R228" s="1">
        <v>2.1128799999999997E-3</v>
      </c>
      <c r="S228" s="1">
        <v>1.6169999999999999E-3</v>
      </c>
      <c r="T228" s="1">
        <v>8.4319200000000007E-3</v>
      </c>
      <c r="U228" s="4">
        <v>1.3</v>
      </c>
      <c r="V228" s="4">
        <v>1.22</v>
      </c>
      <c r="W228" s="4">
        <v>5.36</v>
      </c>
      <c r="X228" s="4">
        <v>-2.17</v>
      </c>
      <c r="Y228" s="4">
        <v>-22.85</v>
      </c>
      <c r="Z228" s="4">
        <v>-4.01</v>
      </c>
      <c r="AA228" s="4">
        <v>0.21</v>
      </c>
      <c r="AB228" s="4">
        <v>0.16</v>
      </c>
      <c r="AC228" s="25">
        <v>0.84</v>
      </c>
      <c r="AD228" s="17">
        <v>-2573717.7880000002</v>
      </c>
      <c r="AE228">
        <v>-4379981.6890000002</v>
      </c>
      <c r="AF228">
        <v>3843587.861</v>
      </c>
      <c r="AG228">
        <v>37.295924585500003</v>
      </c>
      <c r="AH228">
        <v>37</v>
      </c>
      <c r="AI228">
        <v>17</v>
      </c>
      <c r="AJ228">
        <v>45.328507800012403</v>
      </c>
      <c r="AK228" s="78">
        <v>120.4388892679</v>
      </c>
      <c r="AL228" s="43">
        <v>120</v>
      </c>
      <c r="AM228">
        <v>26</v>
      </c>
      <c r="AN228">
        <v>20.001364439982581</v>
      </c>
      <c r="AO228" s="3">
        <v>28.391999999999999</v>
      </c>
      <c r="AP228" s="4">
        <v>10.35</v>
      </c>
      <c r="AQ228" s="4">
        <v>-9.01</v>
      </c>
      <c r="AR228" s="25">
        <v>-5.01</v>
      </c>
      <c r="AS228" s="3" t="e">
        <v>#N/A</v>
      </c>
      <c r="AT228" s="3" t="e">
        <v>#N/A</v>
      </c>
      <c r="AU228" s="3" t="e">
        <v>#N/A</v>
      </c>
      <c r="AV228" s="5">
        <v>43795</v>
      </c>
      <c r="AW228" s="5">
        <v>45794</v>
      </c>
      <c r="AX228" s="6" t="s">
        <v>2112</v>
      </c>
      <c r="AY228" s="17">
        <v>-31.879000000000001</v>
      </c>
      <c r="AZ228" s="3">
        <v>3.6700000000000003E-2</v>
      </c>
      <c r="BA228" s="3">
        <v>60.271000000000001</v>
      </c>
      <c r="BB228" s="28">
        <v>3.7999999999999999E-2</v>
      </c>
      <c r="BC228" t="s">
        <v>40</v>
      </c>
      <c r="BD228" t="s">
        <v>40</v>
      </c>
      <c r="BE228" t="s">
        <v>650</v>
      </c>
      <c r="BF228" t="str">
        <f t="shared" si="3"/>
        <v>HWY 140&amp;E Santa Fe Ave Merced</v>
      </c>
    </row>
    <row r="229" spans="1:58" ht="18.75" x14ac:dyDescent="0.3">
      <c r="A229" t="s">
        <v>652</v>
      </c>
      <c r="B229" t="s">
        <v>653</v>
      </c>
      <c r="C229" s="24">
        <v>-2470411.1041259998</v>
      </c>
      <c r="D229" s="1">
        <v>-4669401.5684839999</v>
      </c>
      <c r="E229" s="1">
        <v>3562728.4620289998</v>
      </c>
      <c r="F229" s="1">
        <v>8.6612400000000006E-3</v>
      </c>
      <c r="G229" s="1">
        <v>1.287524E-2</v>
      </c>
      <c r="H229" s="1">
        <v>1.0838800000000001E-2</v>
      </c>
      <c r="I229" s="2">
        <v>34.175231050000001</v>
      </c>
      <c r="J229">
        <v>34</v>
      </c>
      <c r="K229">
        <v>10</v>
      </c>
      <c r="L229">
        <v>30.831780000002595</v>
      </c>
      <c r="M229" s="34">
        <v>117.88169421000001</v>
      </c>
      <c r="N229" s="53">
        <v>117</v>
      </c>
      <c r="O229">
        <v>52</v>
      </c>
      <c r="P229">
        <v>54.099156000022504</v>
      </c>
      <c r="Q229" s="1">
        <v>328.04738722000002</v>
      </c>
      <c r="R229" s="1">
        <v>6.7855199999999997E-3</v>
      </c>
      <c r="S229" s="1">
        <v>6.30336E-3</v>
      </c>
      <c r="T229" s="1">
        <v>1.650712E-2</v>
      </c>
      <c r="U229" s="4">
        <v>1.69</v>
      </c>
      <c r="V229" s="4">
        <v>1.54</v>
      </c>
      <c r="W229" s="4">
        <v>4.93</v>
      </c>
      <c r="X229" s="4">
        <v>11.42</v>
      </c>
      <c r="Y229" s="4">
        <v>-35.96</v>
      </c>
      <c r="Z229" s="4">
        <v>-0.09</v>
      </c>
      <c r="AA229" s="4">
        <v>0.14000000000000001</v>
      </c>
      <c r="AB229" s="4">
        <v>0.13</v>
      </c>
      <c r="AC229" s="25">
        <v>0.34</v>
      </c>
      <c r="AD229" s="17">
        <v>-2470410.1120000002</v>
      </c>
      <c r="AE229">
        <v>-4669402.8820000002</v>
      </c>
      <c r="AF229">
        <v>3562728.6680000001</v>
      </c>
      <c r="AG229">
        <v>34.175229059099998</v>
      </c>
      <c r="AH229">
        <v>34</v>
      </c>
      <c r="AI229">
        <v>10</v>
      </c>
      <c r="AJ229">
        <v>30.82461275999151</v>
      </c>
      <c r="AK229" s="78">
        <v>117.8816780387</v>
      </c>
      <c r="AL229" s="43">
        <v>117</v>
      </c>
      <c r="AM229">
        <v>52</v>
      </c>
      <c r="AN229">
        <v>54.040939320008192</v>
      </c>
      <c r="AO229" s="3">
        <v>328.74</v>
      </c>
      <c r="AP229" s="4">
        <v>23.02</v>
      </c>
      <c r="AQ229" s="4">
        <v>-22.59</v>
      </c>
      <c r="AR229" s="25">
        <v>-1</v>
      </c>
      <c r="AS229" s="3">
        <v>0.2433596927213153</v>
      </c>
      <c r="AT229" s="3">
        <v>243.29243766633428</v>
      </c>
      <c r="AU229" s="3">
        <v>-5.7209941769332904</v>
      </c>
      <c r="AV229" s="5">
        <v>36636</v>
      </c>
      <c r="AW229" s="5">
        <v>45749</v>
      </c>
      <c r="AX229" s="6" t="s">
        <v>2112</v>
      </c>
      <c r="AY229" s="17">
        <v>-32.997999999999998</v>
      </c>
      <c r="AZ229" s="3">
        <v>4.0899999999999999E-2</v>
      </c>
      <c r="BA229" s="3">
        <v>361.738</v>
      </c>
      <c r="BB229" s="28">
        <v>4.3999999999999997E-2</v>
      </c>
      <c r="BC229" t="s">
        <v>40</v>
      </c>
      <c r="BD229" t="s">
        <v>40</v>
      </c>
      <c r="BE229" t="s">
        <v>652</v>
      </c>
      <c r="BF229" t="str">
        <f t="shared" si="3"/>
        <v>Morris Dam</v>
      </c>
    </row>
    <row r="230" spans="1:58" ht="18.75" x14ac:dyDescent="0.3">
      <c r="A230" t="s">
        <v>654</v>
      </c>
      <c r="B230" t="s">
        <v>655</v>
      </c>
      <c r="C230" s="24">
        <v>-2507057.8227610001</v>
      </c>
      <c r="D230" s="1">
        <v>-4569280.4745039996</v>
      </c>
      <c r="E230" s="1">
        <v>3664633.9522409998</v>
      </c>
      <c r="F230" s="1">
        <v>3.8945199999999998E-3</v>
      </c>
      <c r="G230" s="1">
        <v>6.3543200000000001E-3</v>
      </c>
      <c r="H230" s="1">
        <v>5.3801999999999999E-3</v>
      </c>
      <c r="I230" s="2">
        <v>35.293527269999998</v>
      </c>
      <c r="J230">
        <v>35</v>
      </c>
      <c r="K230">
        <v>17</v>
      </c>
      <c r="L230">
        <v>36.698171999994429</v>
      </c>
      <c r="M230" s="34">
        <v>118.75255134</v>
      </c>
      <c r="N230" s="53">
        <v>118</v>
      </c>
      <c r="O230">
        <v>45</v>
      </c>
      <c r="P230">
        <v>9.1848239999876569</v>
      </c>
      <c r="Q230" s="1">
        <v>241.31231113000001</v>
      </c>
      <c r="R230" s="1">
        <v>2.5636799999999996E-3</v>
      </c>
      <c r="S230" s="1">
        <v>2.0756400000000001E-3</v>
      </c>
      <c r="T230" s="1">
        <v>8.5789200000000003E-3</v>
      </c>
      <c r="U230" s="4">
        <v>1.51</v>
      </c>
      <c r="V230" s="4">
        <v>1.45</v>
      </c>
      <c r="W230" s="4">
        <v>5.3</v>
      </c>
      <c r="X230" s="4">
        <v>1.1200000000000001</v>
      </c>
      <c r="Y230" s="4">
        <v>-25.28</v>
      </c>
      <c r="Z230" s="4">
        <v>1.45</v>
      </c>
      <c r="AA230" s="4">
        <v>0.26</v>
      </c>
      <c r="AB230" s="4">
        <v>0.21</v>
      </c>
      <c r="AC230" s="25">
        <v>0.87</v>
      </c>
      <c r="AD230" s="17">
        <v>-2507056.8199999998</v>
      </c>
      <c r="AE230">
        <v>-4569281.7719999999</v>
      </c>
      <c r="AF230">
        <v>3664634.1469999999</v>
      </c>
      <c r="AG230">
        <v>35.293525289199998</v>
      </c>
      <c r="AH230">
        <v>35</v>
      </c>
      <c r="AI230">
        <v>17</v>
      </c>
      <c r="AJ230">
        <v>36.691041119992747</v>
      </c>
      <c r="AK230" s="78">
        <v>118.7525348121</v>
      </c>
      <c r="AL230" s="43">
        <v>118</v>
      </c>
      <c r="AM230">
        <v>45</v>
      </c>
      <c r="AN230">
        <v>9.1253235599822347</v>
      </c>
      <c r="AO230" s="3">
        <v>241.96</v>
      </c>
      <c r="AP230" s="4">
        <v>13.03</v>
      </c>
      <c r="AQ230" s="4">
        <v>-11.73</v>
      </c>
      <c r="AR230" s="25">
        <v>0.51</v>
      </c>
      <c r="AS230" s="3" t="e">
        <v>#N/A</v>
      </c>
      <c r="AT230" s="3" t="e">
        <v>#N/A</v>
      </c>
      <c r="AU230" s="3" t="e">
        <v>#N/A</v>
      </c>
      <c r="AV230" s="5">
        <v>43831</v>
      </c>
      <c r="AW230" s="5">
        <v>45794</v>
      </c>
      <c r="AX230" s="6" t="s">
        <v>2112</v>
      </c>
      <c r="AY230" s="17">
        <v>-32.36</v>
      </c>
      <c r="AZ230" s="3">
        <v>5.2400000000000002E-2</v>
      </c>
      <c r="BA230" s="3">
        <v>274.32</v>
      </c>
      <c r="BB230" s="28">
        <v>5.2999999999999999E-2</v>
      </c>
      <c r="BC230" t="s">
        <v>40</v>
      </c>
      <c r="BD230" t="s">
        <v>40</v>
      </c>
      <c r="BE230" t="s">
        <v>654</v>
      </c>
      <c r="BF230" t="str">
        <f t="shared" si="3"/>
        <v>Murray Farms,HWY58,General Beale</v>
      </c>
    </row>
    <row r="231" spans="1:58" ht="18.75" x14ac:dyDescent="0.3">
      <c r="A231" t="s">
        <v>656</v>
      </c>
      <c r="B231" t="s">
        <v>657</v>
      </c>
      <c r="C231" s="24">
        <v>-2373333.475226</v>
      </c>
      <c r="D231" s="1">
        <v>-4729544.3476130003</v>
      </c>
      <c r="E231" s="1">
        <v>3550497.482208</v>
      </c>
      <c r="F231" s="1">
        <v>3.44568E-3</v>
      </c>
      <c r="G231" s="1">
        <v>5.25868E-3</v>
      </c>
      <c r="H231" s="1">
        <v>4.1610799999999993E-3</v>
      </c>
      <c r="I231" s="2">
        <v>34.038502139999999</v>
      </c>
      <c r="J231">
        <v>34</v>
      </c>
      <c r="K231">
        <v>2</v>
      </c>
      <c r="L231">
        <v>18.607703999994669</v>
      </c>
      <c r="M231" s="34">
        <v>116.64796337999999</v>
      </c>
      <c r="N231" s="53">
        <v>116</v>
      </c>
      <c r="O231">
        <v>38</v>
      </c>
      <c r="P231">
        <v>52.66816799997514</v>
      </c>
      <c r="Q231" s="1">
        <v>913.08367829999997</v>
      </c>
      <c r="R231" s="1">
        <v>2.0482E-3</v>
      </c>
      <c r="S231" s="1">
        <v>2.56172E-3</v>
      </c>
      <c r="T231" s="1">
        <v>6.7874799999999994E-3</v>
      </c>
      <c r="U231" s="4">
        <v>1.56</v>
      </c>
      <c r="V231" s="4">
        <v>1.91</v>
      </c>
      <c r="W231" s="4">
        <v>5.5</v>
      </c>
      <c r="X231" s="4">
        <v>5.16</v>
      </c>
      <c r="Y231" s="4">
        <v>-23.68</v>
      </c>
      <c r="Z231" s="4">
        <v>0.26</v>
      </c>
      <c r="AA231" s="4">
        <v>0.06</v>
      </c>
      <c r="AB231" s="4">
        <v>0.08</v>
      </c>
      <c r="AC231" s="25">
        <v>0.2</v>
      </c>
      <c r="AD231" s="17">
        <v>-2373332.4870000002</v>
      </c>
      <c r="AE231">
        <v>-4729545.6670000004</v>
      </c>
      <c r="AF231">
        <v>3550497.6910000001</v>
      </c>
      <c r="AG231">
        <v>34.0384999849</v>
      </c>
      <c r="AH231">
        <v>34</v>
      </c>
      <c r="AI231">
        <v>2</v>
      </c>
      <c r="AJ231">
        <v>18.599945639998623</v>
      </c>
      <c r="AK231" s="78">
        <v>116.64794740799999</v>
      </c>
      <c r="AL231" s="43">
        <v>116</v>
      </c>
      <c r="AM231">
        <v>38</v>
      </c>
      <c r="AN231">
        <v>52.610668799975429</v>
      </c>
      <c r="AO231" s="3">
        <v>913.81100000000004</v>
      </c>
      <c r="AP231" s="4">
        <v>16.32</v>
      </c>
      <c r="AQ231" s="4">
        <v>-10.210000000000001</v>
      </c>
      <c r="AR231" s="25">
        <v>-0.63</v>
      </c>
      <c r="AS231" s="3">
        <v>0.14726421825684397</v>
      </c>
      <c r="AT231" s="3">
        <v>147.24688577910729</v>
      </c>
      <c r="AU231" s="3">
        <v>2.2593424606078201</v>
      </c>
      <c r="AV231" s="5">
        <v>39926</v>
      </c>
      <c r="AW231" s="5">
        <v>45794</v>
      </c>
      <c r="AX231" s="6" t="s">
        <v>2112</v>
      </c>
      <c r="AY231" s="17">
        <v>-31.058</v>
      </c>
      <c r="AZ231" s="3">
        <v>4.24E-2</v>
      </c>
      <c r="BA231" s="3">
        <v>944.86900000000003</v>
      </c>
      <c r="BB231" s="28">
        <v>4.2999999999999997E-2</v>
      </c>
      <c r="BC231" t="s">
        <v>40</v>
      </c>
      <c r="BD231" t="s">
        <v>40</v>
      </c>
      <c r="BE231" t="s">
        <v>656</v>
      </c>
      <c r="BF231" t="str">
        <f t="shared" si="3"/>
        <v>Mission Creek</v>
      </c>
    </row>
    <row r="232" spans="1:58" ht="18.75" x14ac:dyDescent="0.3">
      <c r="A232" t="s">
        <v>660</v>
      </c>
      <c r="B232" t="s">
        <v>661</v>
      </c>
      <c r="C232" s="24">
        <v>-2414458.0811649999</v>
      </c>
      <c r="D232" s="1">
        <v>-4695984.8282059999</v>
      </c>
      <c r="E232" s="1">
        <v>3568621.27306</v>
      </c>
      <c r="F232" s="1">
        <v>4.5217199999999999E-3</v>
      </c>
      <c r="G232" s="1">
        <v>7.6185199999999993E-3</v>
      </c>
      <c r="H232" s="1">
        <v>6.3425600000000006E-3</v>
      </c>
      <c r="I232" s="2">
        <v>34.23084515</v>
      </c>
      <c r="J232">
        <v>34</v>
      </c>
      <c r="K232">
        <v>13</v>
      </c>
      <c r="L232">
        <v>51.042503999998416</v>
      </c>
      <c r="M232" s="34">
        <v>117.21013052000001</v>
      </c>
      <c r="N232" s="53">
        <v>117</v>
      </c>
      <c r="O232">
        <v>12</v>
      </c>
      <c r="P232">
        <v>36.469872000025134</v>
      </c>
      <c r="Q232" s="1">
        <v>1733.1822902900001</v>
      </c>
      <c r="R232" s="1">
        <v>3.6397199999999999E-3</v>
      </c>
      <c r="S232" s="1">
        <v>2.6342399999999999E-3</v>
      </c>
      <c r="T232" s="1">
        <v>9.9254399999999989E-3</v>
      </c>
      <c r="U232" s="4">
        <v>2.52</v>
      </c>
      <c r="V232" s="4">
        <v>1.99</v>
      </c>
      <c r="W232" s="4">
        <v>6.88</v>
      </c>
      <c r="X232" s="4">
        <v>4.59</v>
      </c>
      <c r="Y232" s="4">
        <v>-27.35</v>
      </c>
      <c r="Z232" s="4">
        <v>2.13</v>
      </c>
      <c r="AA232" s="4">
        <v>7.0000000000000007E-2</v>
      </c>
      <c r="AB232" s="4">
        <v>0.05</v>
      </c>
      <c r="AC232" s="25">
        <v>0.19</v>
      </c>
      <c r="AD232" s="17">
        <v>-2414457.09</v>
      </c>
      <c r="AE232">
        <v>-4695986.1430000002</v>
      </c>
      <c r="AF232">
        <v>3568621.48</v>
      </c>
      <c r="AG232">
        <v>34.230843046799997</v>
      </c>
      <c r="AH232">
        <v>34</v>
      </c>
      <c r="AI232">
        <v>13</v>
      </c>
      <c r="AJ232">
        <v>51.034968479988834</v>
      </c>
      <c r="AK232" s="78">
        <v>117.21011443179999</v>
      </c>
      <c r="AL232" s="43">
        <v>117</v>
      </c>
      <c r="AM232">
        <v>12</v>
      </c>
      <c r="AN232">
        <v>36.411954479978021</v>
      </c>
      <c r="AO232" s="3">
        <v>1733.8910000000001</v>
      </c>
      <c r="AP232" s="4">
        <v>15.95</v>
      </c>
      <c r="AQ232" s="4">
        <v>-13.89</v>
      </c>
      <c r="AR232" s="25">
        <v>1.23</v>
      </c>
      <c r="AS232" s="3">
        <v>0.16432632183301338</v>
      </c>
      <c r="AT232" s="3">
        <v>164.32228040764446</v>
      </c>
      <c r="AU232" s="3">
        <v>-1.15245894996578</v>
      </c>
      <c r="AV232" s="5">
        <v>36094</v>
      </c>
      <c r="AW232" s="5">
        <v>45794</v>
      </c>
      <c r="AX232" s="6" t="s">
        <v>2112</v>
      </c>
      <c r="AY232" s="17">
        <v>-31.478999999999999</v>
      </c>
      <c r="AZ232" s="3">
        <v>4.3299999999999998E-2</v>
      </c>
      <c r="BA232" s="3">
        <v>1765.3700000000001</v>
      </c>
      <c r="BB232" s="28">
        <v>4.3999999999999997E-2</v>
      </c>
      <c r="BC232" t="s">
        <v>40</v>
      </c>
      <c r="BD232" t="s">
        <v>40</v>
      </c>
      <c r="BE232" t="s">
        <v>660</v>
      </c>
      <c r="BF232" t="str">
        <f t="shared" si="3"/>
        <v>Mountain Skies Observatory</v>
      </c>
    </row>
    <row r="233" spans="1:58" ht="18.75" x14ac:dyDescent="0.3">
      <c r="A233" t="s">
        <v>662</v>
      </c>
      <c r="B233" t="s">
        <v>663</v>
      </c>
      <c r="C233" s="24">
        <v>-2503444.0879870001</v>
      </c>
      <c r="D233" s="1">
        <v>-4660012.1031999998</v>
      </c>
      <c r="E233" s="1">
        <v>3551563.6637050002</v>
      </c>
      <c r="F233" s="1">
        <v>9.3276399999999999E-3</v>
      </c>
      <c r="G233" s="1">
        <v>1.3304479999999999E-2</v>
      </c>
      <c r="H233" s="1">
        <v>1.048992E-2</v>
      </c>
      <c r="I233" s="2">
        <v>34.05522105</v>
      </c>
      <c r="J233">
        <v>34</v>
      </c>
      <c r="K233">
        <v>3</v>
      </c>
      <c r="L233">
        <v>18.795780000000377</v>
      </c>
      <c r="M233" s="34">
        <v>118.24550867000001</v>
      </c>
      <c r="N233" s="53">
        <v>118</v>
      </c>
      <c r="O233">
        <v>14</v>
      </c>
      <c r="P233">
        <v>43.831212000023925</v>
      </c>
      <c r="Q233" s="1">
        <v>72.618199450000006</v>
      </c>
      <c r="R233" s="1">
        <v>4.7902400000000003E-3</v>
      </c>
      <c r="S233" s="1">
        <v>7.1050000000000002E-3</v>
      </c>
      <c r="T233" s="1">
        <v>1.7338159999999998E-2</v>
      </c>
      <c r="U233" s="4">
        <v>1.22</v>
      </c>
      <c r="V233" s="4">
        <v>1.76</v>
      </c>
      <c r="W233" s="4">
        <v>4.8</v>
      </c>
      <c r="X233" s="4">
        <v>13.75</v>
      </c>
      <c r="Y233" s="4">
        <v>-38.340000000000003</v>
      </c>
      <c r="Z233" s="4">
        <v>-2.31</v>
      </c>
      <c r="AA233" s="4">
        <v>0.1</v>
      </c>
      <c r="AB233" s="4">
        <v>0.15</v>
      </c>
      <c r="AC233" s="25">
        <v>0.36</v>
      </c>
      <c r="AD233" s="17">
        <v>-2503443.0959999999</v>
      </c>
      <c r="AE233">
        <v>-4660013.4160000002</v>
      </c>
      <c r="AF233">
        <v>3551563.8709999998</v>
      </c>
      <c r="AG233">
        <v>34.055219124799997</v>
      </c>
      <c r="AH233">
        <v>34</v>
      </c>
      <c r="AI233">
        <v>3</v>
      </c>
      <c r="AJ233">
        <v>18.788849279989677</v>
      </c>
      <c r="AK233" s="78">
        <v>118.2454924752</v>
      </c>
      <c r="AL233" s="43">
        <v>118</v>
      </c>
      <c r="AM233">
        <v>14</v>
      </c>
      <c r="AN233">
        <v>43.772910719983429</v>
      </c>
      <c r="AO233" s="3">
        <v>73.304000000000002</v>
      </c>
      <c r="AP233" s="4">
        <v>25.47</v>
      </c>
      <c r="AQ233" s="4">
        <v>-25.05</v>
      </c>
      <c r="AR233" s="25">
        <v>-3.22</v>
      </c>
      <c r="AS233" s="3">
        <v>0.27864107725288101</v>
      </c>
      <c r="AT233" s="3">
        <v>276.67524951928579</v>
      </c>
      <c r="AU233" s="3">
        <v>-33.0402225089409</v>
      </c>
      <c r="AV233" s="5">
        <v>36924</v>
      </c>
      <c r="AW233" s="5">
        <v>45794</v>
      </c>
      <c r="AX233" s="6" t="s">
        <v>2112</v>
      </c>
      <c r="AY233" s="17">
        <v>-35.085999999999999</v>
      </c>
      <c r="AZ233" s="3">
        <v>2.98E-2</v>
      </c>
      <c r="BA233" s="3">
        <v>108.39</v>
      </c>
      <c r="BB233" s="28">
        <v>3.4000000000000002E-2</v>
      </c>
      <c r="BC233" t="s">
        <v>40</v>
      </c>
      <c r="BD233" t="s">
        <v>40</v>
      </c>
      <c r="BE233" t="s">
        <v>662</v>
      </c>
      <c r="BF233" t="str">
        <f t="shared" si="3"/>
        <v>Civic Center MTA</v>
      </c>
    </row>
    <row r="234" spans="1:58" ht="18.75" x14ac:dyDescent="0.3">
      <c r="A234" t="s">
        <v>664</v>
      </c>
      <c r="B234" t="s">
        <v>665</v>
      </c>
      <c r="C234" s="24">
        <v>-2396451.034951</v>
      </c>
      <c r="D234" s="1">
        <v>-4775764.8012420004</v>
      </c>
      <c r="E234" s="1">
        <v>3473046.8434930001</v>
      </c>
      <c r="F234" s="1">
        <v>3.73968E-3</v>
      </c>
      <c r="G234" s="1">
        <v>4.8196399999999992E-3</v>
      </c>
      <c r="H234" s="1">
        <v>4.3629599999999999E-3</v>
      </c>
      <c r="I234" s="2">
        <v>33.19916482</v>
      </c>
      <c r="J234">
        <v>33</v>
      </c>
      <c r="K234">
        <v>11</v>
      </c>
      <c r="L234">
        <v>56.993352000000073</v>
      </c>
      <c r="M234" s="34">
        <v>116.6472318</v>
      </c>
      <c r="N234" s="53">
        <v>116</v>
      </c>
      <c r="O234">
        <v>38</v>
      </c>
      <c r="P234">
        <v>50.034480000000485</v>
      </c>
      <c r="Q234" s="1">
        <v>1066.70229178</v>
      </c>
      <c r="R234" s="1">
        <v>3.6847999999999998E-3</v>
      </c>
      <c r="S234" s="1">
        <v>3.2967199999999999E-3</v>
      </c>
      <c r="T234" s="1">
        <v>5.6389200000000004E-3</v>
      </c>
      <c r="U234" s="4">
        <v>2.41</v>
      </c>
      <c r="V234" s="4">
        <v>2.2799999999999998</v>
      </c>
      <c r="W234" s="4">
        <v>4.5999999999999996</v>
      </c>
      <c r="X234" s="4">
        <v>15.91</v>
      </c>
      <c r="Y234" s="4">
        <v>-38.090000000000003</v>
      </c>
      <c r="Z234" s="4">
        <v>-1.24</v>
      </c>
      <c r="AA234" s="4">
        <v>0.19</v>
      </c>
      <c r="AB234" s="4">
        <v>0.17</v>
      </c>
      <c r="AC234" s="25">
        <v>0.28999999999999998</v>
      </c>
      <c r="AD234" s="17">
        <v>-2396450.0529999998</v>
      </c>
      <c r="AE234">
        <v>-4775766.13</v>
      </c>
      <c r="AF234">
        <v>3473047.06</v>
      </c>
      <c r="AG234">
        <v>33.199162762900002</v>
      </c>
      <c r="AH234">
        <v>33</v>
      </c>
      <c r="AI234">
        <v>11</v>
      </c>
      <c r="AJ234">
        <v>56.985946440007638</v>
      </c>
      <c r="AK234" s="78">
        <v>116.6472160021</v>
      </c>
      <c r="AL234" s="43">
        <v>116</v>
      </c>
      <c r="AM234">
        <v>38</v>
      </c>
      <c r="AN234">
        <v>49.977607559982289</v>
      </c>
      <c r="AO234" s="3">
        <v>1067.4459999999999</v>
      </c>
      <c r="AP234" s="4">
        <v>27.06</v>
      </c>
      <c r="AQ234" s="4">
        <v>-24.85</v>
      </c>
      <c r="AR234" s="25">
        <v>-2.11</v>
      </c>
      <c r="AS234" s="3">
        <v>0.27228727510548645</v>
      </c>
      <c r="AT234" s="3">
        <v>271.57399060684997</v>
      </c>
      <c r="AU234" s="3">
        <v>-19.695878398032502</v>
      </c>
      <c r="AV234" s="5">
        <v>42047</v>
      </c>
      <c r="AW234" s="5">
        <v>45794</v>
      </c>
      <c r="AX234" s="6" t="s">
        <v>2112</v>
      </c>
      <c r="AY234" s="17">
        <v>-31.661999999999999</v>
      </c>
      <c r="AZ234" s="3">
        <v>3.1699999999999999E-2</v>
      </c>
      <c r="BA234" s="3">
        <v>1099.1079999999999</v>
      </c>
      <c r="BB234" s="28">
        <v>3.2000000000000001E-2</v>
      </c>
      <c r="BC234" t="s">
        <v>40</v>
      </c>
      <c r="BD234" t="s">
        <v>40</v>
      </c>
      <c r="BE234" t="s">
        <v>664</v>
      </c>
      <c r="BF234" t="str">
        <f t="shared" si="3"/>
        <v>Mataguay Scout Camp GPS</v>
      </c>
    </row>
    <row r="235" spans="1:58" ht="18.75" x14ac:dyDescent="0.3">
      <c r="A235" t="s">
        <v>666</v>
      </c>
      <c r="B235" t="s">
        <v>645</v>
      </c>
      <c r="C235" s="24">
        <v>-2675632.8175499998</v>
      </c>
      <c r="D235" s="1">
        <v>-4304129.2676259996</v>
      </c>
      <c r="E235" s="1">
        <v>3860729.0971730002</v>
      </c>
      <c r="F235" s="1">
        <v>3.6338399999999997E-3</v>
      </c>
      <c r="G235" s="1">
        <v>5.0470000000000003E-3</v>
      </c>
      <c r="H235" s="1">
        <v>4.5021200000000001E-3</v>
      </c>
      <c r="I235" s="2">
        <v>37.485328690000003</v>
      </c>
      <c r="J235">
        <v>37</v>
      </c>
      <c r="K235">
        <v>29</v>
      </c>
      <c r="L235">
        <v>7.183284000010417</v>
      </c>
      <c r="M235" s="34">
        <v>121.86687066</v>
      </c>
      <c r="N235" s="53">
        <v>121</v>
      </c>
      <c r="O235">
        <v>52</v>
      </c>
      <c r="P235">
        <v>0.73437600001284409</v>
      </c>
      <c r="Q235" s="1">
        <v>750.89172470000005</v>
      </c>
      <c r="R235" s="1">
        <v>1.33672E-3</v>
      </c>
      <c r="S235" s="1">
        <v>2.3402399999999999E-3</v>
      </c>
      <c r="T235" s="1">
        <v>7.1892799999999993E-3</v>
      </c>
      <c r="U235" s="4">
        <v>1.07</v>
      </c>
      <c r="V235" s="4">
        <v>1.52</v>
      </c>
      <c r="W235" s="4">
        <v>4.78</v>
      </c>
      <c r="X235" s="4">
        <v>5.44</v>
      </c>
      <c r="Y235" s="4">
        <v>-27.99</v>
      </c>
      <c r="Z235" s="4">
        <v>-1.72</v>
      </c>
      <c r="AA235" s="4">
        <v>0.23</v>
      </c>
      <c r="AB235" s="4">
        <v>0.41</v>
      </c>
      <c r="AC235" s="25">
        <v>1.26</v>
      </c>
      <c r="AD235" s="17">
        <v>-2675631.79</v>
      </c>
      <c r="AE235">
        <v>-4304130.5310000004</v>
      </c>
      <c r="AF235">
        <v>3860729.2659999998</v>
      </c>
      <c r="AG235">
        <v>37.485326984499999</v>
      </c>
      <c r="AH235">
        <v>37</v>
      </c>
      <c r="AI235">
        <v>29</v>
      </c>
      <c r="AJ235">
        <v>7.1771441999948138</v>
      </c>
      <c r="AK235" s="78">
        <v>121.866853256</v>
      </c>
      <c r="AL235" s="43">
        <v>121</v>
      </c>
      <c r="AM235">
        <v>52</v>
      </c>
      <c r="AN235">
        <v>0.67172159999586256</v>
      </c>
      <c r="AO235" s="3">
        <v>751.41499999999996</v>
      </c>
      <c r="AP235" s="4">
        <v>18.45</v>
      </c>
      <c r="AQ235" s="4">
        <v>-14.31</v>
      </c>
      <c r="AR235" s="25">
        <v>-2.75</v>
      </c>
      <c r="AS235" s="3" t="e">
        <v>#N/A</v>
      </c>
      <c r="AT235" s="3" t="e">
        <v>#N/A</v>
      </c>
      <c r="AU235" s="3" t="e">
        <v>#N/A</v>
      </c>
      <c r="AV235" s="5">
        <v>44603</v>
      </c>
      <c r="AW235" s="5">
        <v>45794</v>
      </c>
      <c r="AX235" s="6" t="s">
        <v>2112</v>
      </c>
      <c r="AY235" s="17">
        <v>-32.158999999999999</v>
      </c>
      <c r="AZ235" s="3">
        <v>3.7400000000000003E-2</v>
      </c>
      <c r="BA235" s="3">
        <v>783.57399999999996</v>
      </c>
      <c r="BB235" s="28">
        <v>3.7999999999999999E-2</v>
      </c>
      <c r="BC235" t="s">
        <v>40</v>
      </c>
      <c r="BD235" t="s">
        <v>40</v>
      </c>
      <c r="BE235" t="s">
        <v>666</v>
      </c>
      <c r="BF235" t="str">
        <f t="shared" si="3"/>
        <v>Monument Peak</v>
      </c>
    </row>
    <row r="236" spans="1:58" ht="18.75" x14ac:dyDescent="0.3">
      <c r="A236" t="s">
        <v>667</v>
      </c>
      <c r="B236" t="s">
        <v>668</v>
      </c>
      <c r="C236" s="24">
        <v>-2613602.815186</v>
      </c>
      <c r="D236" s="1">
        <v>-4318199.5871339999</v>
      </c>
      <c r="E236" s="1">
        <v>3885989.361643</v>
      </c>
      <c r="F236" s="1">
        <v>3.6456000000000001E-3</v>
      </c>
      <c r="G236" s="1">
        <v>5.5311199999999996E-3</v>
      </c>
      <c r="H236" s="1">
        <v>5.0705199999999994E-3</v>
      </c>
      <c r="I236" s="2">
        <v>37.778005319999998</v>
      </c>
      <c r="J236">
        <v>37</v>
      </c>
      <c r="K236">
        <v>46</v>
      </c>
      <c r="L236">
        <v>40.819151999994006</v>
      </c>
      <c r="M236" s="34">
        <v>121.18454443</v>
      </c>
      <c r="N236" s="53">
        <v>121</v>
      </c>
      <c r="O236">
        <v>11</v>
      </c>
      <c r="P236">
        <v>4.3599480000091262</v>
      </c>
      <c r="Q236" s="1">
        <v>-13.96500865</v>
      </c>
      <c r="R236" s="1">
        <v>1.8169199999999999E-3</v>
      </c>
      <c r="S236" s="1">
        <v>1.8149599999999998E-3</v>
      </c>
      <c r="T236" s="1">
        <v>7.9379999999999989E-3</v>
      </c>
      <c r="U236" s="4">
        <v>1.25</v>
      </c>
      <c r="V236" s="4">
        <v>1.39</v>
      </c>
      <c r="W236" s="4">
        <v>5.26</v>
      </c>
      <c r="X236" s="4">
        <v>-2.96</v>
      </c>
      <c r="Y236" s="4">
        <v>-24.26</v>
      </c>
      <c r="Z236" s="4">
        <v>-5.28</v>
      </c>
      <c r="AA236" s="4">
        <v>0.18</v>
      </c>
      <c r="AB236" s="4">
        <v>0.18</v>
      </c>
      <c r="AC236" s="25">
        <v>0.79</v>
      </c>
      <c r="AD236" s="17">
        <v>-2613601.787</v>
      </c>
      <c r="AE236">
        <v>-4318200.8499999996</v>
      </c>
      <c r="AF236">
        <v>3885989.5279999999</v>
      </c>
      <c r="AG236">
        <v>37.778003481100001</v>
      </c>
      <c r="AH236">
        <v>37</v>
      </c>
      <c r="AI236">
        <v>46</v>
      </c>
      <c r="AJ236">
        <v>40.812531960002616</v>
      </c>
      <c r="AK236" s="78">
        <v>121.184527024</v>
      </c>
      <c r="AL236" s="43">
        <v>121</v>
      </c>
      <c r="AM236">
        <v>11</v>
      </c>
      <c r="AN236">
        <v>4.2972864000171285</v>
      </c>
      <c r="AO236" s="3">
        <v>-13.43</v>
      </c>
      <c r="AP236" s="4">
        <v>9.82</v>
      </c>
      <c r="AQ236" s="4">
        <v>-10.41</v>
      </c>
      <c r="AR236" s="25">
        <v>-6.3</v>
      </c>
      <c r="AS236" s="3" t="e">
        <v>#N/A</v>
      </c>
      <c r="AT236" s="3" t="e">
        <v>#N/A</v>
      </c>
      <c r="AU236" s="3" t="e">
        <v>#N/A</v>
      </c>
      <c r="AV236" s="5">
        <v>43795</v>
      </c>
      <c r="AW236" s="5">
        <v>45794</v>
      </c>
      <c r="AX236" s="6" t="s">
        <v>2112</v>
      </c>
      <c r="AY236" s="17">
        <v>-32.045999999999999</v>
      </c>
      <c r="AZ236" s="3">
        <v>3.9E-2</v>
      </c>
      <c r="BA236" s="3">
        <v>18.616</v>
      </c>
      <c r="BB236" s="28">
        <v>0.04</v>
      </c>
      <c r="BC236" t="s">
        <v>50</v>
      </c>
      <c r="BD236" t="s">
        <v>51</v>
      </c>
      <c r="BE236" t="s">
        <v>667</v>
      </c>
      <c r="BF236" t="str">
        <f t="shared" si="3"/>
        <v>HWYS 99&amp;120 IntChg - Manteca</v>
      </c>
    </row>
    <row r="237" spans="1:58" ht="18.75" x14ac:dyDescent="0.3">
      <c r="A237" t="s">
        <v>669</v>
      </c>
      <c r="B237" t="s">
        <v>670</v>
      </c>
      <c r="C237" s="24">
        <v>-2571555.1652350002</v>
      </c>
      <c r="D237" s="1">
        <v>-4437662.2379919998</v>
      </c>
      <c r="E237" s="1">
        <v>3778752.4780760002</v>
      </c>
      <c r="F237" s="1">
        <v>1.8978680000000001E-2</v>
      </c>
      <c r="G237" s="1">
        <v>3.0505439999999998E-2</v>
      </c>
      <c r="H237" s="1">
        <v>2.6414919999999998E-2</v>
      </c>
      <c r="I237" s="2">
        <v>36.565084390000003</v>
      </c>
      <c r="J237">
        <v>36</v>
      </c>
      <c r="K237">
        <v>33</v>
      </c>
      <c r="L237">
        <v>54.303804000009563</v>
      </c>
      <c r="M237" s="34">
        <v>120.09161432000001</v>
      </c>
      <c r="N237" s="53">
        <v>120</v>
      </c>
      <c r="O237">
        <v>5</v>
      </c>
      <c r="P237">
        <v>29.811552000018082</v>
      </c>
      <c r="Q237" s="1">
        <v>24.576665760000001</v>
      </c>
      <c r="R237" s="1">
        <v>7.7713999999999995E-3</v>
      </c>
      <c r="S237" s="1">
        <v>8.4750399999999997E-3</v>
      </c>
      <c r="T237" s="1">
        <v>4.308472E-2</v>
      </c>
      <c r="U237" s="4">
        <v>3.25</v>
      </c>
      <c r="V237" s="4">
        <v>3.59</v>
      </c>
      <c r="W237" s="4">
        <v>17.63</v>
      </c>
      <c r="X237" s="4">
        <v>-0.26</v>
      </c>
      <c r="Y237" s="4">
        <v>-20.61</v>
      </c>
      <c r="Z237" s="4">
        <v>-68.239999999999995</v>
      </c>
      <c r="AA237" s="4">
        <v>0.22</v>
      </c>
      <c r="AB237" s="4">
        <v>0.24</v>
      </c>
      <c r="AC237" s="25">
        <v>1.22</v>
      </c>
      <c r="AD237" s="17">
        <v>-2571554.1490000002</v>
      </c>
      <c r="AE237">
        <v>-4437663.517</v>
      </c>
      <c r="AF237">
        <v>3778752.659</v>
      </c>
      <c r="AG237">
        <v>36.565082488199998</v>
      </c>
      <c r="AH237">
        <v>36</v>
      </c>
      <c r="AI237">
        <v>33</v>
      </c>
      <c r="AJ237">
        <v>54.296957519993043</v>
      </c>
      <c r="AK237" s="78">
        <v>120.0915973349</v>
      </c>
      <c r="AL237" s="43">
        <v>120</v>
      </c>
      <c r="AM237">
        <v>5</v>
      </c>
      <c r="AN237">
        <v>29.750405640004374</v>
      </c>
      <c r="AO237" s="3">
        <v>25.164000000000001</v>
      </c>
      <c r="AP237" s="4">
        <v>12.13</v>
      </c>
      <c r="AQ237" s="4">
        <v>-6.91</v>
      </c>
      <c r="AR237" s="25">
        <v>-69.23</v>
      </c>
      <c r="AS237" s="3">
        <v>0.51858844992504793</v>
      </c>
      <c r="AT237" s="3">
        <v>109.40781592249455</v>
      </c>
      <c r="AU237" s="3">
        <v>-506.91607768453099</v>
      </c>
      <c r="AV237" s="5">
        <v>39077</v>
      </c>
      <c r="AW237" s="5">
        <v>45794</v>
      </c>
      <c r="AX237" s="6" t="s">
        <v>2112</v>
      </c>
      <c r="AY237" s="17">
        <v>-33.268999999999998</v>
      </c>
      <c r="AZ237" s="3">
        <v>5.62E-2</v>
      </c>
      <c r="BA237" s="3">
        <v>58.433</v>
      </c>
      <c r="BB237" s="28">
        <v>7.0999999999999994E-2</v>
      </c>
      <c r="BC237" t="s">
        <v>50</v>
      </c>
      <c r="BD237" t="s">
        <v>51</v>
      </c>
      <c r="BE237" t="s">
        <v>669</v>
      </c>
      <c r="BF237" t="str">
        <f t="shared" si="3"/>
        <v>RW HWY 145 on McMullin Grade RD</v>
      </c>
    </row>
    <row r="238" spans="1:58" ht="18.75" x14ac:dyDescent="0.3">
      <c r="A238" t="s">
        <v>671</v>
      </c>
      <c r="B238" t="s">
        <v>672</v>
      </c>
      <c r="C238" s="24">
        <v>-2491802.90276</v>
      </c>
      <c r="D238" s="1">
        <v>-4438642.2695880001</v>
      </c>
      <c r="E238" s="1">
        <v>3833672.5441919998</v>
      </c>
      <c r="F238" s="1">
        <v>4.4217600000000003E-3</v>
      </c>
      <c r="G238" s="1">
        <v>6.2974800000000003E-3</v>
      </c>
      <c r="H238" s="1">
        <v>5.4860399999999993E-3</v>
      </c>
      <c r="I238" s="2">
        <v>37.16994072</v>
      </c>
      <c r="J238">
        <v>37</v>
      </c>
      <c r="K238">
        <v>10</v>
      </c>
      <c r="L238">
        <v>11.786591999998564</v>
      </c>
      <c r="M238" s="34">
        <v>119.30935494000001</v>
      </c>
      <c r="N238" s="53">
        <v>119</v>
      </c>
      <c r="O238">
        <v>18</v>
      </c>
      <c r="P238">
        <v>33.677784000020665</v>
      </c>
      <c r="Q238" s="1">
        <v>2042.53229536</v>
      </c>
      <c r="R238" s="1">
        <v>2.1638399999999998E-3</v>
      </c>
      <c r="S238" s="1">
        <v>3.2104799999999999E-3</v>
      </c>
      <c r="T238" s="1">
        <v>8.622040000000001E-3</v>
      </c>
      <c r="U238" s="4">
        <v>1.48</v>
      </c>
      <c r="V238" s="4">
        <v>2</v>
      </c>
      <c r="W238" s="4">
        <v>5.57</v>
      </c>
      <c r="X238" s="4">
        <v>-2.02</v>
      </c>
      <c r="Y238" s="4">
        <v>-22.18</v>
      </c>
      <c r="Z238" s="4">
        <v>0.75</v>
      </c>
      <c r="AA238" s="4">
        <v>0.04</v>
      </c>
      <c r="AB238" s="4">
        <v>0.06</v>
      </c>
      <c r="AC238" s="25">
        <v>0.16</v>
      </c>
      <c r="AD238" s="17">
        <v>-2491801.8840000001</v>
      </c>
      <c r="AE238">
        <v>-4438643.5460000001</v>
      </c>
      <c r="AF238">
        <v>3833672.72</v>
      </c>
      <c r="AG238">
        <v>37.169938642799998</v>
      </c>
      <c r="AH238">
        <v>37</v>
      </c>
      <c r="AI238">
        <v>10</v>
      </c>
      <c r="AJ238">
        <v>11.779114079993747</v>
      </c>
      <c r="AK238" s="78">
        <v>119.30933790900001</v>
      </c>
      <c r="AL238" s="43">
        <v>119</v>
      </c>
      <c r="AM238">
        <v>18</v>
      </c>
      <c r="AN238">
        <v>33.616472400025259</v>
      </c>
      <c r="AO238" s="3">
        <v>2043.1279999999999</v>
      </c>
      <c r="AP238" s="4">
        <v>10.11</v>
      </c>
      <c r="AQ238" s="4">
        <v>-8.2200000000000006</v>
      </c>
      <c r="AR238" s="25">
        <v>-0.24</v>
      </c>
      <c r="AS238" s="3">
        <v>0.10466346106519378</v>
      </c>
      <c r="AT238" s="3">
        <v>104.65562330850071</v>
      </c>
      <c r="AU238" s="3">
        <v>1.28082391810708</v>
      </c>
      <c r="AV238" s="5">
        <v>35705</v>
      </c>
      <c r="AW238" s="5">
        <v>45794</v>
      </c>
      <c r="AX238" s="6" t="s">
        <v>2112</v>
      </c>
      <c r="AY238" s="17">
        <v>-27.637</v>
      </c>
      <c r="AZ238" s="3">
        <v>5.9900000000000002E-2</v>
      </c>
      <c r="BA238" s="3">
        <v>2070.7649999999999</v>
      </c>
      <c r="BB238" s="28">
        <v>6.0999999999999999E-2</v>
      </c>
      <c r="BC238" t="s">
        <v>40</v>
      </c>
      <c r="BD238" t="s">
        <v>40</v>
      </c>
      <c r="BE238" t="s">
        <v>671</v>
      </c>
      <c r="BF238" t="str">
        <f t="shared" si="3"/>
        <v>MUSB_BARD_CN1997</v>
      </c>
    </row>
    <row r="239" spans="1:58" ht="18.75" x14ac:dyDescent="0.3">
      <c r="A239" t="s">
        <v>675</v>
      </c>
      <c r="B239" t="s">
        <v>676</v>
      </c>
      <c r="C239" s="24">
        <v>-2386012.3425070001</v>
      </c>
      <c r="D239" s="1">
        <v>-4780308.9388730004</v>
      </c>
      <c r="E239" s="1">
        <v>3474201.267976</v>
      </c>
      <c r="F239" s="1">
        <v>3.2634000000000001E-3</v>
      </c>
      <c r="G239" s="1">
        <v>5.2821999999999999E-3</v>
      </c>
      <c r="H239" s="1">
        <v>4.1512800000000002E-3</v>
      </c>
      <c r="I239" s="2">
        <v>33.21087481</v>
      </c>
      <c r="J239">
        <v>33</v>
      </c>
      <c r="K239">
        <v>12</v>
      </c>
      <c r="L239">
        <v>39.149315999999885</v>
      </c>
      <c r="M239" s="34">
        <v>116.52532008</v>
      </c>
      <c r="N239" s="53">
        <v>116</v>
      </c>
      <c r="O239">
        <v>31</v>
      </c>
      <c r="P239">
        <v>31.152288000000681</v>
      </c>
      <c r="Q239" s="1">
        <v>1190.0693794700001</v>
      </c>
      <c r="R239" s="1">
        <v>2.2226400000000001E-3</v>
      </c>
      <c r="S239" s="1">
        <v>2.21872E-3</v>
      </c>
      <c r="T239" s="1">
        <v>6.7757199999999998E-3</v>
      </c>
      <c r="U239" s="4">
        <v>1.45</v>
      </c>
      <c r="V239" s="4">
        <v>1.7</v>
      </c>
      <c r="W239" s="4">
        <v>4.8099999999999996</v>
      </c>
      <c r="X239" s="4">
        <v>14.69</v>
      </c>
      <c r="Y239" s="4">
        <v>-36.6</v>
      </c>
      <c r="Z239" s="4">
        <v>-0.88</v>
      </c>
      <c r="AA239" s="4">
        <v>0.04</v>
      </c>
      <c r="AB239" s="4">
        <v>0.04</v>
      </c>
      <c r="AC239" s="25">
        <v>0.12</v>
      </c>
      <c r="AD239" s="17">
        <v>-2386011.361</v>
      </c>
      <c r="AE239">
        <v>-4780310.2680000002</v>
      </c>
      <c r="AF239">
        <v>3474201.4840000002</v>
      </c>
      <c r="AG239">
        <v>33.210872734200002</v>
      </c>
      <c r="AH239">
        <v>33</v>
      </c>
      <c r="AI239">
        <v>12</v>
      </c>
      <c r="AJ239">
        <v>39.141843120008275</v>
      </c>
      <c r="AK239" s="78">
        <v>116.5253042973</v>
      </c>
      <c r="AL239" s="43">
        <v>116</v>
      </c>
      <c r="AM239">
        <v>31</v>
      </c>
      <c r="AN239">
        <v>31.095470279987012</v>
      </c>
      <c r="AO239" s="3">
        <v>1190.816</v>
      </c>
      <c r="AP239" s="4">
        <v>25.8</v>
      </c>
      <c r="AQ239" s="4">
        <v>-23.34</v>
      </c>
      <c r="AR239" s="25">
        <v>-1.75</v>
      </c>
      <c r="AS239" s="3">
        <v>0.25795515073763398</v>
      </c>
      <c r="AT239" s="3">
        <v>257.43850286289506</v>
      </c>
      <c r="AU239" s="3">
        <v>-16.318003668049801</v>
      </c>
      <c r="AV239" s="5">
        <v>36227</v>
      </c>
      <c r="AW239" s="5">
        <v>45794</v>
      </c>
      <c r="AX239" s="6" t="s">
        <v>2112</v>
      </c>
      <c r="AY239" s="17">
        <v>-31.751999999999999</v>
      </c>
      <c r="AZ239" s="3">
        <v>3.1699999999999999E-2</v>
      </c>
      <c r="BA239" s="3">
        <v>1222.568</v>
      </c>
      <c r="BB239" s="28">
        <v>3.2000000000000001E-2</v>
      </c>
      <c r="BC239" t="s">
        <v>40</v>
      </c>
      <c r="BD239" t="s">
        <v>40</v>
      </c>
      <c r="BE239" t="s">
        <v>675</v>
      </c>
      <c r="BF239" t="str">
        <f t="shared" si="3"/>
        <v>Montezuma Valley Fire Dept.</v>
      </c>
    </row>
    <row r="240" spans="1:58" ht="18.75" x14ac:dyDescent="0.3">
      <c r="A240" t="s">
        <v>677</v>
      </c>
      <c r="B240" t="s">
        <v>678</v>
      </c>
      <c r="C240" s="24">
        <v>-2448252.3942109998</v>
      </c>
      <c r="D240" s="1">
        <v>-4426828.9185210001</v>
      </c>
      <c r="E240" s="1">
        <v>3875340.8036210001</v>
      </c>
      <c r="F240" s="1">
        <v>1.508024E-2</v>
      </c>
      <c r="G240" s="1">
        <v>2.4635239999999999E-2</v>
      </c>
      <c r="H240" s="1">
        <v>2.4051160000000002E-2</v>
      </c>
      <c r="I240" s="2">
        <v>37.640518589999999</v>
      </c>
      <c r="J240">
        <v>37</v>
      </c>
      <c r="K240">
        <v>38</v>
      </c>
      <c r="L240">
        <v>25.866923999997198</v>
      </c>
      <c r="M240" s="34">
        <v>118.94473471000001</v>
      </c>
      <c r="N240" s="53">
        <v>118</v>
      </c>
      <c r="O240">
        <v>56</v>
      </c>
      <c r="P240">
        <v>41.044956000021102</v>
      </c>
      <c r="Q240" s="1">
        <v>2317.4488859600001</v>
      </c>
      <c r="R240" s="1">
        <v>1.7063760000000001E-2</v>
      </c>
      <c r="S240" s="1">
        <v>7.7576799999999994E-3</v>
      </c>
      <c r="T240" s="1">
        <v>3.2579120000000003E-2</v>
      </c>
      <c r="U240" s="4">
        <v>9.99</v>
      </c>
      <c r="V240" s="4">
        <v>4.78</v>
      </c>
      <c r="W240" s="4">
        <v>19.2</v>
      </c>
      <c r="X240" s="4">
        <v>-3.63</v>
      </c>
      <c r="Y240" s="4">
        <v>-22.33</v>
      </c>
      <c r="Z240" s="4">
        <v>2.44</v>
      </c>
      <c r="AA240" s="4">
        <v>0.33</v>
      </c>
      <c r="AB240" s="4">
        <v>0.15</v>
      </c>
      <c r="AC240" s="25">
        <v>0.63</v>
      </c>
      <c r="AD240" s="17">
        <v>-2448251.372</v>
      </c>
      <c r="AE240">
        <v>-4426830.1909999996</v>
      </c>
      <c r="AF240">
        <v>3875340.9759999998</v>
      </c>
      <c r="AG240">
        <v>37.640516411199997</v>
      </c>
      <c r="AH240">
        <v>37</v>
      </c>
      <c r="AI240">
        <v>38</v>
      </c>
      <c r="AJ240">
        <v>25.859080319987697</v>
      </c>
      <c r="AK240" s="78">
        <v>118.9447176075</v>
      </c>
      <c r="AL240" s="43">
        <v>118</v>
      </c>
      <c r="AM240">
        <v>56</v>
      </c>
      <c r="AN240">
        <v>40.983386999985214</v>
      </c>
      <c r="AO240" s="3">
        <v>2318.0439999999999</v>
      </c>
      <c r="AP240" s="4">
        <v>8.3699999999999992</v>
      </c>
      <c r="AQ240" s="4">
        <v>-8.1999999999999993</v>
      </c>
      <c r="AR240" s="25">
        <v>1.45</v>
      </c>
      <c r="AS240" s="3">
        <v>8.7348783787221301E-2</v>
      </c>
      <c r="AT240" s="3">
        <v>86.311661181915909</v>
      </c>
      <c r="AU240" s="3">
        <v>13.4204002927682</v>
      </c>
      <c r="AV240" s="5">
        <v>36021</v>
      </c>
      <c r="AW240" s="5">
        <v>45794</v>
      </c>
      <c r="AX240" s="6" t="s">
        <v>2112</v>
      </c>
      <c r="AY240" s="17">
        <v>-24.768999999999998</v>
      </c>
      <c r="AZ240" s="3">
        <v>5.5100000000000003E-2</v>
      </c>
      <c r="BA240" s="3">
        <v>2342.8129999999996</v>
      </c>
      <c r="BB240" s="28">
        <v>6.4000000000000001E-2</v>
      </c>
      <c r="BC240" t="s">
        <v>89</v>
      </c>
      <c r="BD240" t="s">
        <v>90</v>
      </c>
      <c r="BE240" t="s">
        <v>677</v>
      </c>
      <c r="BF240" t="str">
        <f t="shared" si="3"/>
        <v>Mammoth Water Treatment Plant</v>
      </c>
    </row>
    <row r="241" spans="1:58" ht="18.75" x14ac:dyDescent="0.3">
      <c r="A241" t="s">
        <v>679</v>
      </c>
      <c r="B241" t="s">
        <v>680</v>
      </c>
      <c r="C241" s="24">
        <v>-2312166.537759</v>
      </c>
      <c r="D241" s="1">
        <v>-4853237.3765310002</v>
      </c>
      <c r="E241" s="1">
        <v>3420719.3295920002</v>
      </c>
      <c r="F241" s="1">
        <v>6.3170800000000001E-3</v>
      </c>
      <c r="G241" s="1">
        <v>8.5397199999999989E-3</v>
      </c>
      <c r="H241" s="1">
        <v>6.9599599999999994E-3</v>
      </c>
      <c r="I241" s="2">
        <v>32.643534930000001</v>
      </c>
      <c r="J241">
        <v>32</v>
      </c>
      <c r="K241">
        <v>38</v>
      </c>
      <c r="L241">
        <v>36.725748000004614</v>
      </c>
      <c r="M241" s="34">
        <v>115.47394075</v>
      </c>
      <c r="N241" s="53">
        <v>115</v>
      </c>
      <c r="O241">
        <v>28</v>
      </c>
      <c r="P241">
        <v>26.186699999989287</v>
      </c>
      <c r="Q241" s="1">
        <v>-33.105552889999998</v>
      </c>
      <c r="R241" s="1">
        <v>4.96468E-3</v>
      </c>
      <c r="S241" s="1">
        <v>5.4958400000000001E-3</v>
      </c>
      <c r="T241" s="1">
        <v>1.031548E-2</v>
      </c>
      <c r="U241" s="4">
        <v>2.2200000000000002</v>
      </c>
      <c r="V241" s="4">
        <v>2.5299999999999998</v>
      </c>
      <c r="W241" s="4">
        <v>5.57</v>
      </c>
      <c r="X241" s="4">
        <v>8.85</v>
      </c>
      <c r="Y241" s="4">
        <v>-25.39</v>
      </c>
      <c r="Z241" s="4">
        <v>-0.48</v>
      </c>
      <c r="AA241" s="4">
        <v>0.28000000000000003</v>
      </c>
      <c r="AB241" s="4">
        <v>0.31</v>
      </c>
      <c r="AC241" s="25">
        <v>0.57999999999999996</v>
      </c>
      <c r="AD241" s="17">
        <v>-2312165.5630000001</v>
      </c>
      <c r="AE241">
        <v>-4853238.7170000002</v>
      </c>
      <c r="AF241">
        <v>3420719.5520000001</v>
      </c>
      <c r="AG241">
        <v>32.643532771399997</v>
      </c>
      <c r="AH241">
        <v>32</v>
      </c>
      <c r="AI241">
        <v>38</v>
      </c>
      <c r="AJ241">
        <v>36.717977039988341</v>
      </c>
      <c r="AK241" s="78">
        <v>115.4739252297</v>
      </c>
      <c r="AL241" s="43">
        <v>115</v>
      </c>
      <c r="AM241">
        <v>28</v>
      </c>
      <c r="AN241">
        <v>26.130826920002619</v>
      </c>
      <c r="AO241" s="3">
        <v>-32.32</v>
      </c>
      <c r="AP241" s="4">
        <v>19.57</v>
      </c>
      <c r="AQ241" s="4">
        <v>-12.17</v>
      </c>
      <c r="AR241" s="25">
        <v>-1.33</v>
      </c>
      <c r="AS241" s="3" t="e">
        <v>#N/A</v>
      </c>
      <c r="AT241" s="3" t="e">
        <v>#N/A</v>
      </c>
      <c r="AU241" s="3" t="e">
        <v>#N/A</v>
      </c>
      <c r="AV241" s="5">
        <v>42357</v>
      </c>
      <c r="AW241" s="5">
        <v>45794</v>
      </c>
      <c r="AX241" s="6" t="s">
        <v>2112</v>
      </c>
      <c r="AY241" s="17">
        <v>-34.667000000000002</v>
      </c>
      <c r="AZ241" s="3">
        <v>0.04</v>
      </c>
      <c r="BA241" s="3">
        <v>2.3470000000000013</v>
      </c>
      <c r="BB241" s="28">
        <v>4.1000000000000002E-2</v>
      </c>
      <c r="BC241" t="s">
        <v>40</v>
      </c>
      <c r="BD241" t="s">
        <v>40</v>
      </c>
      <c r="BE241" t="s">
        <v>679</v>
      </c>
      <c r="BF241" t="str">
        <f t="shared" si="3"/>
        <v>Mexicali Reference Pole Change</v>
      </c>
    </row>
    <row r="242" spans="1:58" ht="18.75" x14ac:dyDescent="0.3">
      <c r="A242" t="s">
        <v>681</v>
      </c>
      <c r="B242" t="s">
        <v>682</v>
      </c>
      <c r="C242" s="24">
        <v>-2489119.2235679999</v>
      </c>
      <c r="D242" s="1">
        <v>-4308146.8878960004</v>
      </c>
      <c r="E242" s="1">
        <v>3980277.8215620001</v>
      </c>
      <c r="F242" s="1">
        <v>3.65344E-3</v>
      </c>
      <c r="G242" s="1">
        <v>5.4546799999999999E-3</v>
      </c>
      <c r="H242" s="1">
        <v>5.0332800000000002E-3</v>
      </c>
      <c r="I242" s="2">
        <v>38.846622889999999</v>
      </c>
      <c r="J242">
        <v>38</v>
      </c>
      <c r="K242">
        <v>50</v>
      </c>
      <c r="L242">
        <v>47.842403999996463</v>
      </c>
      <c r="M242" s="34">
        <v>120.01804525</v>
      </c>
      <c r="N242" s="53">
        <v>120</v>
      </c>
      <c r="O242">
        <v>1</v>
      </c>
      <c r="P242">
        <v>4.9629000000004453</v>
      </c>
      <c r="Q242" s="1">
        <v>1925.26206166</v>
      </c>
      <c r="R242" s="1">
        <v>1.421E-3</v>
      </c>
      <c r="S242" s="1">
        <v>2.2657599999999999E-3</v>
      </c>
      <c r="T242" s="1">
        <v>7.8282400000000002E-3</v>
      </c>
      <c r="U242" s="4">
        <v>1.29</v>
      </c>
      <c r="V242" s="4">
        <v>2.25</v>
      </c>
      <c r="W242" s="4">
        <v>6.09</v>
      </c>
      <c r="X242" s="4">
        <v>-2.73</v>
      </c>
      <c r="Y242" s="4">
        <v>-23.71</v>
      </c>
      <c r="Z242" s="4">
        <v>-0.08</v>
      </c>
      <c r="AA242" s="4">
        <v>0.37</v>
      </c>
      <c r="AB242" s="4">
        <v>0.61</v>
      </c>
      <c r="AC242" s="25">
        <v>2.11</v>
      </c>
      <c r="AD242" s="17">
        <v>-2489118.19</v>
      </c>
      <c r="AE242">
        <v>-4308148.1440000003</v>
      </c>
      <c r="AF242">
        <v>3980277.98</v>
      </c>
      <c r="AG242">
        <v>38.846620774800002</v>
      </c>
      <c r="AH242">
        <v>38</v>
      </c>
      <c r="AI242">
        <v>50</v>
      </c>
      <c r="AJ242">
        <v>47.834789280005907</v>
      </c>
      <c r="AK242" s="78">
        <v>120.0180277047</v>
      </c>
      <c r="AL242" s="43">
        <v>120</v>
      </c>
      <c r="AM242">
        <v>1</v>
      </c>
      <c r="AN242">
        <v>4.8997369200117191</v>
      </c>
      <c r="AO242" s="3">
        <v>1925.806</v>
      </c>
      <c r="AP242" s="4">
        <v>9.66</v>
      </c>
      <c r="AQ242" s="4">
        <v>-9.43</v>
      </c>
      <c r="AR242" s="25">
        <v>-1.1100000000000001</v>
      </c>
      <c r="AS242" s="3" t="e">
        <v>#N/A</v>
      </c>
      <c r="AT242" s="3" t="e">
        <v>#N/A</v>
      </c>
      <c r="AU242" s="3" t="e">
        <v>#N/A</v>
      </c>
      <c r="AV242" s="5">
        <v>44978</v>
      </c>
      <c r="AW242" s="5">
        <v>45794</v>
      </c>
      <c r="AX242" s="6" t="s">
        <v>2112</v>
      </c>
      <c r="AY242" s="17">
        <v>-23.789000000000001</v>
      </c>
      <c r="AZ242" s="3">
        <v>5.9799999999999999E-2</v>
      </c>
      <c r="BA242" s="3">
        <v>1949.595</v>
      </c>
      <c r="BB242" s="28">
        <v>0.06</v>
      </c>
      <c r="BC242" t="s">
        <v>40</v>
      </c>
      <c r="BD242" t="s">
        <v>40</v>
      </c>
      <c r="BE242" t="s">
        <v>681</v>
      </c>
      <c r="BF242" t="str">
        <f t="shared" si="3"/>
        <v>Meyers - Caltrans Maintenance Center</v>
      </c>
    </row>
    <row r="243" spans="1:58" ht="18.75" x14ac:dyDescent="0.3">
      <c r="A243" t="s">
        <v>685</v>
      </c>
      <c r="B243" t="s">
        <v>686</v>
      </c>
      <c r="C243" s="24">
        <v>-2185095.4293450001</v>
      </c>
      <c r="D243" s="1">
        <v>-4768564.7172370004</v>
      </c>
      <c r="E243" s="1">
        <v>3616863.0449450002</v>
      </c>
      <c r="F243" s="1">
        <v>2.9870399999999998E-3</v>
      </c>
      <c r="G243" s="1">
        <v>5.19792E-3</v>
      </c>
      <c r="H243" s="1">
        <v>4.27868E-3</v>
      </c>
      <c r="I243" s="2">
        <v>34.767686580000003</v>
      </c>
      <c r="J243">
        <v>34</v>
      </c>
      <c r="K243">
        <v>46</v>
      </c>
      <c r="L243">
        <v>3.6716880000108176</v>
      </c>
      <c r="M243" s="34">
        <v>114.61863231</v>
      </c>
      <c r="N243" s="53">
        <v>114</v>
      </c>
      <c r="O243">
        <v>37</v>
      </c>
      <c r="P243">
        <v>7.0763159999830805</v>
      </c>
      <c r="Q243" s="1">
        <v>241.35898194000001</v>
      </c>
      <c r="R243" s="1">
        <v>2.3912E-3</v>
      </c>
      <c r="S243" s="1">
        <v>2.0285999999999998E-3</v>
      </c>
      <c r="T243" s="1">
        <v>6.6639999999999998E-3</v>
      </c>
      <c r="U243" s="4">
        <v>1.24</v>
      </c>
      <c r="V243" s="4">
        <v>1.26</v>
      </c>
      <c r="W243" s="4">
        <v>4.32</v>
      </c>
      <c r="X243" s="4">
        <v>-8.91</v>
      </c>
      <c r="Y243" s="4">
        <v>-14.77</v>
      </c>
      <c r="Z243" s="4">
        <v>-0.4</v>
      </c>
      <c r="AA243" s="4">
        <v>0.05</v>
      </c>
      <c r="AB243" s="4">
        <v>0.04</v>
      </c>
      <c r="AC243" s="25">
        <v>0.14000000000000001</v>
      </c>
      <c r="AD243" s="17">
        <v>-2185094.4389999998</v>
      </c>
      <c r="AE243">
        <v>-4768566.0369999995</v>
      </c>
      <c r="AF243">
        <v>3616863.2480000001</v>
      </c>
      <c r="AG243">
        <v>34.7676840365</v>
      </c>
      <c r="AH243">
        <v>34</v>
      </c>
      <c r="AI243">
        <v>46</v>
      </c>
      <c r="AJ243">
        <v>3.6625314000013987</v>
      </c>
      <c r="AK243" s="78">
        <v>114.6186164742</v>
      </c>
      <c r="AL243" s="43">
        <v>114</v>
      </c>
      <c r="AM243">
        <v>37</v>
      </c>
      <c r="AN243">
        <v>7.0193071199855694</v>
      </c>
      <c r="AO243" s="3">
        <v>242.12200000000001</v>
      </c>
      <c r="AP243" s="4">
        <v>1.52</v>
      </c>
      <c r="AQ243" s="4">
        <v>-0.87</v>
      </c>
      <c r="AR243" s="25">
        <v>-1.28</v>
      </c>
      <c r="AS243" s="3">
        <v>2.6901673333929066E-2</v>
      </c>
      <c r="AT243" s="3">
        <v>20.007715062016121</v>
      </c>
      <c r="AU243" s="3">
        <v>-17.9830847742308</v>
      </c>
      <c r="AV243" s="5">
        <v>36890</v>
      </c>
      <c r="AW243" s="5">
        <v>45794</v>
      </c>
      <c r="AX243" s="6" t="s">
        <v>2112</v>
      </c>
      <c r="AY243" s="17">
        <v>-30.567</v>
      </c>
      <c r="AZ243" s="3">
        <v>3.7900000000000003E-2</v>
      </c>
      <c r="BA243" s="3">
        <v>272.68900000000002</v>
      </c>
      <c r="BB243" s="28">
        <v>3.7999999999999999E-2</v>
      </c>
      <c r="BC243" t="s">
        <v>40</v>
      </c>
      <c r="BD243" t="s">
        <v>40</v>
      </c>
      <c r="BE243" t="s">
        <v>685</v>
      </c>
      <c r="BF243" t="str">
        <f t="shared" si="3"/>
        <v>NDAP_SCGN_CS2000</v>
      </c>
    </row>
    <row r="244" spans="1:58" ht="18.75" x14ac:dyDescent="0.3">
      <c r="A244" t="s">
        <v>689</v>
      </c>
      <c r="B244" t="s">
        <v>690</v>
      </c>
      <c r="C244" s="24">
        <v>-2563131.3925419999</v>
      </c>
      <c r="D244" s="1">
        <v>-4597243.3102010004</v>
      </c>
      <c r="E244" s="1">
        <v>3593103.1983159999</v>
      </c>
      <c r="F244" s="1">
        <v>3.1653999999999996E-3</v>
      </c>
      <c r="G244" s="1">
        <v>4.43744E-3</v>
      </c>
      <c r="H244" s="1">
        <v>3.78868E-3</v>
      </c>
      <c r="I244" s="2">
        <v>34.498659330000002</v>
      </c>
      <c r="J244">
        <v>34</v>
      </c>
      <c r="K244">
        <v>29</v>
      </c>
      <c r="L244">
        <v>55.173588000008635</v>
      </c>
      <c r="M244" s="34">
        <v>119.14126636</v>
      </c>
      <c r="N244" s="53">
        <v>119</v>
      </c>
      <c r="O244">
        <v>8</v>
      </c>
      <c r="P244">
        <v>28.558896000010918</v>
      </c>
      <c r="Q244" s="1">
        <v>1648.7403492599999</v>
      </c>
      <c r="R244" s="1">
        <v>2.3853199999999998E-3</v>
      </c>
      <c r="S244" s="1">
        <v>2.3813999999999997E-3</v>
      </c>
      <c r="T244" s="1">
        <v>5.7192800000000002E-3</v>
      </c>
      <c r="U244" s="4">
        <v>1.6</v>
      </c>
      <c r="V244" s="4">
        <v>1.63</v>
      </c>
      <c r="W244" s="4">
        <v>4.42</v>
      </c>
      <c r="X244" s="4">
        <v>12.56</v>
      </c>
      <c r="Y244" s="4">
        <v>-38.380000000000003</v>
      </c>
      <c r="Z244" s="4">
        <v>-0.14000000000000001</v>
      </c>
      <c r="AA244" s="4">
        <v>0.05</v>
      </c>
      <c r="AB244" s="4">
        <v>0.05</v>
      </c>
      <c r="AC244" s="25">
        <v>0.12</v>
      </c>
      <c r="AD244" s="17">
        <v>-2563130.395</v>
      </c>
      <c r="AE244">
        <v>-4597244.6150000002</v>
      </c>
      <c r="AF244">
        <v>3593103.4</v>
      </c>
      <c r="AG244">
        <v>34.498657491099998</v>
      </c>
      <c r="AH244">
        <v>34</v>
      </c>
      <c r="AI244">
        <v>29</v>
      </c>
      <c r="AJ244">
        <v>55.166967959991666</v>
      </c>
      <c r="AK244" s="78">
        <v>119.1412499612</v>
      </c>
      <c r="AL244" s="43">
        <v>119</v>
      </c>
      <c r="AM244">
        <v>8</v>
      </c>
      <c r="AN244">
        <v>28.499860320011976</v>
      </c>
      <c r="AO244" s="3">
        <v>1649.393</v>
      </c>
      <c r="AP244" s="4">
        <v>24.6</v>
      </c>
      <c r="AQ244" s="4">
        <v>-25.08</v>
      </c>
      <c r="AR244" s="25">
        <v>-1.07</v>
      </c>
      <c r="AS244" s="3">
        <v>0.26454277542202836</v>
      </c>
      <c r="AT244" s="3">
        <v>264.40807556465967</v>
      </c>
      <c r="AU244" s="3">
        <v>-8.4409464038465405</v>
      </c>
      <c r="AV244" s="5">
        <v>36790</v>
      </c>
      <c r="AW244" s="5">
        <v>45794</v>
      </c>
      <c r="AX244" s="6" t="s">
        <v>2112</v>
      </c>
      <c r="AY244" s="17">
        <v>-33.273000000000003</v>
      </c>
      <c r="AZ244" s="3">
        <v>4.3700000000000003E-2</v>
      </c>
      <c r="BA244" s="3">
        <v>1682.6659999999999</v>
      </c>
      <c r="BB244" s="28">
        <v>4.3999999999999997E-2</v>
      </c>
      <c r="BC244" t="s">
        <v>40</v>
      </c>
      <c r="BD244" t="s">
        <v>40</v>
      </c>
      <c r="BE244" t="s">
        <v>689</v>
      </c>
      <c r="BF244" t="str">
        <f t="shared" si="3"/>
        <v>NHRG_SCGN_CS2000</v>
      </c>
    </row>
    <row r="245" spans="1:58" ht="18.75" x14ac:dyDescent="0.3">
      <c r="A245" t="s">
        <v>691</v>
      </c>
      <c r="B245" t="s">
        <v>692</v>
      </c>
      <c r="C245" s="24">
        <v>-2452229.554705</v>
      </c>
      <c r="D245" s="1">
        <v>-4696752.9301049998</v>
      </c>
      <c r="E245" s="1">
        <v>3539164.0537999999</v>
      </c>
      <c r="F245" s="1">
        <v>3.3770799999999998E-3</v>
      </c>
      <c r="G245" s="1">
        <v>5.0195599999999993E-3</v>
      </c>
      <c r="H245" s="1">
        <v>3.9925200000000003E-3</v>
      </c>
      <c r="I245" s="2">
        <v>33.919710739999999</v>
      </c>
      <c r="J245">
        <v>33</v>
      </c>
      <c r="K245">
        <v>55</v>
      </c>
      <c r="L245">
        <v>10.958663999997498</v>
      </c>
      <c r="M245" s="34">
        <v>117.56958720999999</v>
      </c>
      <c r="N245" s="53">
        <v>117</v>
      </c>
      <c r="O245">
        <v>34</v>
      </c>
      <c r="P245">
        <v>10.513955999980453</v>
      </c>
      <c r="Q245" s="1">
        <v>186.79096522</v>
      </c>
      <c r="R245" s="1">
        <v>2.0070399999999999E-3</v>
      </c>
      <c r="S245" s="1">
        <v>2.4989999999999999E-3</v>
      </c>
      <c r="T245" s="1">
        <v>6.5013199999999997E-3</v>
      </c>
      <c r="U245" s="4">
        <v>1.45</v>
      </c>
      <c r="V245" s="4">
        <v>1.58</v>
      </c>
      <c r="W245" s="4">
        <v>4.6399999999999997</v>
      </c>
      <c r="X245" s="4">
        <v>14.13</v>
      </c>
      <c r="Y245" s="4">
        <v>-34.799999999999997</v>
      </c>
      <c r="Z245" s="4">
        <v>-0.17</v>
      </c>
      <c r="AA245" s="4">
        <v>0.04</v>
      </c>
      <c r="AB245" s="4">
        <v>0.05</v>
      </c>
      <c r="AC245" s="25">
        <v>0.13</v>
      </c>
      <c r="AD245" s="17">
        <v>-2452228.5649999999</v>
      </c>
      <c r="AE245">
        <v>-4696754.2470000004</v>
      </c>
      <c r="AF245">
        <v>3539164.2629999998</v>
      </c>
      <c r="AG245">
        <v>33.919708731699998</v>
      </c>
      <c r="AH245">
        <v>33</v>
      </c>
      <c r="AI245">
        <v>55</v>
      </c>
      <c r="AJ245">
        <v>10.951434119994019</v>
      </c>
      <c r="AK245" s="78">
        <v>117.5695711339</v>
      </c>
      <c r="AL245" s="43">
        <v>117</v>
      </c>
      <c r="AM245">
        <v>34</v>
      </c>
      <c r="AN245">
        <v>10.456082039994499</v>
      </c>
      <c r="AO245" s="3">
        <v>187.49700000000001</v>
      </c>
      <c r="AP245" s="4">
        <v>25.61</v>
      </c>
      <c r="AQ245" s="4">
        <v>-21.47</v>
      </c>
      <c r="AR245" s="25">
        <v>-1.07</v>
      </c>
      <c r="AS245" s="3">
        <v>0.2572841615884337</v>
      </c>
      <c r="AT245" s="3">
        <v>256.87621546278439</v>
      </c>
      <c r="AU245" s="3">
        <v>-14.4827459246217</v>
      </c>
      <c r="AV245" s="5">
        <v>36404</v>
      </c>
      <c r="AW245" s="5">
        <v>45794</v>
      </c>
      <c r="AX245" s="6" t="s">
        <v>2112</v>
      </c>
      <c r="AY245" s="17">
        <v>-33.698</v>
      </c>
      <c r="AZ245" s="3">
        <v>3.61E-2</v>
      </c>
      <c r="BA245" s="3">
        <v>221.19500000000002</v>
      </c>
      <c r="BB245" s="28">
        <v>3.6999999999999998E-2</v>
      </c>
      <c r="BC245" t="s">
        <v>40</v>
      </c>
      <c r="BD245" t="s">
        <v>40</v>
      </c>
      <c r="BE245" t="s">
        <v>691</v>
      </c>
      <c r="BF245" t="str">
        <f t="shared" si="3"/>
        <v>Norco College</v>
      </c>
    </row>
    <row r="246" spans="1:58" ht="18.75" x14ac:dyDescent="0.3">
      <c r="A246" t="s">
        <v>695</v>
      </c>
      <c r="B246" t="s">
        <v>696</v>
      </c>
      <c r="C246" s="24">
        <v>-2513986.0555150001</v>
      </c>
      <c r="D246" s="1">
        <v>-4659619.2305399999</v>
      </c>
      <c r="E246" s="1">
        <v>3544601.6529160002</v>
      </c>
      <c r="F246" s="1">
        <v>5.2155600000000002E-3</v>
      </c>
      <c r="G246" s="1">
        <v>7.2794399999999999E-3</v>
      </c>
      <c r="H246" s="1">
        <v>5.9917199999999999E-3</v>
      </c>
      <c r="I246" s="2">
        <v>33.979738730000001</v>
      </c>
      <c r="J246">
        <v>33</v>
      </c>
      <c r="K246">
        <v>58</v>
      </c>
      <c r="L246">
        <v>47.059428000004004</v>
      </c>
      <c r="M246" s="34">
        <v>118.34801849</v>
      </c>
      <c r="N246" s="53">
        <v>118</v>
      </c>
      <c r="O246">
        <v>20</v>
      </c>
      <c r="P246">
        <v>52.866564000004246</v>
      </c>
      <c r="Q246" s="1">
        <v>33.120627040000002</v>
      </c>
      <c r="R246" s="1">
        <v>3.5867999999999998E-3</v>
      </c>
      <c r="S246" s="1">
        <v>4.0767999999999993E-3</v>
      </c>
      <c r="T246" s="1">
        <v>9.3060799999999996E-3</v>
      </c>
      <c r="U246" s="4">
        <v>1.81</v>
      </c>
      <c r="V246" s="4">
        <v>2.09</v>
      </c>
      <c r="W246" s="4">
        <v>5.27</v>
      </c>
      <c r="X246" s="4">
        <v>16.39</v>
      </c>
      <c r="Y246" s="4">
        <v>-36.79</v>
      </c>
      <c r="Z246" s="4">
        <v>0.76</v>
      </c>
      <c r="AA246" s="4">
        <v>7.0000000000000007E-2</v>
      </c>
      <c r="AB246" s="4">
        <v>0.08</v>
      </c>
      <c r="AC246" s="25">
        <v>0.18</v>
      </c>
      <c r="AD246" s="17">
        <v>-2513985.0639999998</v>
      </c>
      <c r="AE246">
        <v>-4659620.5439999998</v>
      </c>
      <c r="AF246">
        <v>3544601.86</v>
      </c>
      <c r="AG246">
        <v>33.979736827799996</v>
      </c>
      <c r="AH246">
        <v>33</v>
      </c>
      <c r="AI246">
        <v>58</v>
      </c>
      <c r="AJ246">
        <v>47.052580079987365</v>
      </c>
      <c r="AK246" s="78">
        <v>118.3480022974</v>
      </c>
      <c r="AL246" s="43">
        <v>118</v>
      </c>
      <c r="AM246">
        <v>20</v>
      </c>
      <c r="AN246">
        <v>52.808270640002775</v>
      </c>
      <c r="AO246" s="3">
        <v>33.805</v>
      </c>
      <c r="AP246" s="4">
        <v>28.15</v>
      </c>
      <c r="AQ246" s="4">
        <v>-23.53</v>
      </c>
      <c r="AR246" s="25">
        <v>-0.15</v>
      </c>
      <c r="AS246" s="3">
        <v>0.2870942356678331</v>
      </c>
      <c r="AT246" s="3">
        <v>287.02161766028797</v>
      </c>
      <c r="AU246" s="3">
        <v>-6.4568564852510697</v>
      </c>
      <c r="AV246" s="5">
        <v>36263</v>
      </c>
      <c r="AW246" s="5">
        <v>45794</v>
      </c>
      <c r="AX246" s="6" t="s">
        <v>2112</v>
      </c>
      <c r="AY246" s="17">
        <v>-35.753</v>
      </c>
      <c r="AZ246" s="3">
        <v>2.92E-2</v>
      </c>
      <c r="BA246" s="3">
        <v>69.557999999999993</v>
      </c>
      <c r="BB246" s="28">
        <v>3.1E-2</v>
      </c>
      <c r="BC246" t="s">
        <v>40</v>
      </c>
      <c r="BD246" t="s">
        <v>40</v>
      </c>
      <c r="BE246" t="s">
        <v>695</v>
      </c>
      <c r="BF246" t="str">
        <f t="shared" si="3"/>
        <v>North Park</v>
      </c>
    </row>
    <row r="247" spans="1:58" ht="18.75" x14ac:dyDescent="0.3">
      <c r="A247" t="s">
        <v>697</v>
      </c>
      <c r="B247" t="s">
        <v>698</v>
      </c>
      <c r="C247" s="24">
        <v>-2440113.2109980001</v>
      </c>
      <c r="D247" s="1">
        <v>-4794640.2912149997</v>
      </c>
      <c r="E247" s="1">
        <v>3414804.9419920002</v>
      </c>
      <c r="F247" s="1">
        <v>3.3319999999999999E-3</v>
      </c>
      <c r="G247" s="1">
        <v>5.0666000000000001E-3</v>
      </c>
      <c r="H247" s="1">
        <v>3.8612E-3</v>
      </c>
      <c r="I247" s="2">
        <v>32.579317789999998</v>
      </c>
      <c r="J247">
        <v>32</v>
      </c>
      <c r="K247">
        <v>34</v>
      </c>
      <c r="L247">
        <v>45.544007999988025</v>
      </c>
      <c r="M247" s="34">
        <v>116.97268945</v>
      </c>
      <c r="N247" s="53">
        <v>116</v>
      </c>
      <c r="O247">
        <v>58</v>
      </c>
      <c r="P247">
        <v>21.682020000015427</v>
      </c>
      <c r="Q247" s="1">
        <v>123.56334119</v>
      </c>
      <c r="R247" s="1">
        <v>1.9913599999999997E-3</v>
      </c>
      <c r="S247" s="1">
        <v>2.45196E-3</v>
      </c>
      <c r="T247" s="1">
        <v>6.4581999999999999E-3</v>
      </c>
      <c r="U247" s="4">
        <v>1.31</v>
      </c>
      <c r="V247" s="4">
        <v>1.56</v>
      </c>
      <c r="W247" s="4">
        <v>4.1900000000000004</v>
      </c>
      <c r="X247" s="4">
        <v>18.55</v>
      </c>
      <c r="Y247" s="4">
        <v>-39.28</v>
      </c>
      <c r="Z247" s="4">
        <v>-0.28999999999999998</v>
      </c>
      <c r="AA247" s="4">
        <v>0.04</v>
      </c>
      <c r="AB247" s="4">
        <v>0.05</v>
      </c>
      <c r="AC247" s="25">
        <v>0.13</v>
      </c>
      <c r="AD247" s="17">
        <v>-2440112.2340000002</v>
      </c>
      <c r="AE247">
        <v>-4794641.6260000002</v>
      </c>
      <c r="AF247">
        <v>3414805.1639999999</v>
      </c>
      <c r="AG247">
        <v>32.579315840699998</v>
      </c>
      <c r="AH247">
        <v>32</v>
      </c>
      <c r="AI247">
        <v>34</v>
      </c>
      <c r="AJ247">
        <v>45.53702651999231</v>
      </c>
      <c r="AK247" s="78">
        <v>116.972673727</v>
      </c>
      <c r="AL247" s="43">
        <v>116</v>
      </c>
      <c r="AM247">
        <v>58</v>
      </c>
      <c r="AN247">
        <v>21.625417200000356</v>
      </c>
      <c r="AO247" s="3">
        <v>124.31100000000001</v>
      </c>
      <c r="AP247" s="4">
        <v>29.81</v>
      </c>
      <c r="AQ247" s="4">
        <v>-26.24</v>
      </c>
      <c r="AR247" s="25">
        <v>-1.1499999999999999</v>
      </c>
      <c r="AS247" s="3">
        <v>0.29985097951915629</v>
      </c>
      <c r="AT247" s="3">
        <v>299.38522747573967</v>
      </c>
      <c r="AU247" s="3">
        <v>-16.706153635681499</v>
      </c>
      <c r="AV247" s="5">
        <v>36713</v>
      </c>
      <c r="AW247" s="5">
        <v>45794</v>
      </c>
      <c r="AX247" s="6" t="s">
        <v>2112</v>
      </c>
      <c r="AY247" s="17">
        <v>-34.505000000000003</v>
      </c>
      <c r="AZ247" s="3">
        <v>3.4099999999999998E-2</v>
      </c>
      <c r="BA247" s="3">
        <v>158.816</v>
      </c>
      <c r="BB247" s="28">
        <v>3.5000000000000003E-2</v>
      </c>
      <c r="BC247" t="s">
        <v>40</v>
      </c>
      <c r="BD247" t="s">
        <v>40</v>
      </c>
      <c r="BE247" t="s">
        <v>697</v>
      </c>
      <c r="BF247" t="str">
        <f t="shared" si="3"/>
        <v>Naval Space Surveillance Station</v>
      </c>
    </row>
    <row r="248" spans="1:58" ht="18.75" x14ac:dyDescent="0.3">
      <c r="A248" t="s">
        <v>699</v>
      </c>
      <c r="B248" t="s">
        <v>700</v>
      </c>
      <c r="C248" s="24">
        <v>-2322404.432033</v>
      </c>
      <c r="D248" s="1">
        <v>-4747381.2181240004</v>
      </c>
      <c r="E248" s="1">
        <v>3559741.9379580002</v>
      </c>
      <c r="F248" s="1">
        <v>3.7945599999999998E-3</v>
      </c>
      <c r="G248" s="1">
        <v>5.4331200000000005E-3</v>
      </c>
      <c r="H248" s="1">
        <v>4.5648399999999997E-3</v>
      </c>
      <c r="I248" s="2">
        <v>34.14100423</v>
      </c>
      <c r="J248">
        <v>34</v>
      </c>
      <c r="K248">
        <v>8</v>
      </c>
      <c r="L248">
        <v>27.615228000000229</v>
      </c>
      <c r="M248" s="34">
        <v>116.06773947000001</v>
      </c>
      <c r="N248" s="53">
        <v>116</v>
      </c>
      <c r="O248">
        <v>4</v>
      </c>
      <c r="P248">
        <v>3.8620920000232672</v>
      </c>
      <c r="Q248" s="1">
        <v>604.77227675999995</v>
      </c>
      <c r="R248" s="1">
        <v>3.0693599999999997E-3</v>
      </c>
      <c r="S248" s="1">
        <v>3.1066000000000002E-3</v>
      </c>
      <c r="T248" s="1">
        <v>6.7580800000000005E-3</v>
      </c>
      <c r="U248" s="4">
        <v>1.62</v>
      </c>
      <c r="V248" s="4">
        <v>1.67</v>
      </c>
      <c r="W248" s="4">
        <v>4.34</v>
      </c>
      <c r="X248" s="4">
        <v>-5.16</v>
      </c>
      <c r="Y248" s="4">
        <v>-16.55</v>
      </c>
      <c r="Z248" s="4">
        <v>0.04</v>
      </c>
      <c r="AA248" s="4">
        <v>0.06</v>
      </c>
      <c r="AB248" s="4">
        <v>0.06</v>
      </c>
      <c r="AC248" s="25">
        <v>0.13</v>
      </c>
      <c r="AD248" s="17">
        <v>-2322403.4440000001</v>
      </c>
      <c r="AE248">
        <v>-4747382.5389999999</v>
      </c>
      <c r="AF248">
        <v>3559742.1460000002</v>
      </c>
      <c r="AG248">
        <v>34.1410019773</v>
      </c>
      <c r="AH248">
        <v>34</v>
      </c>
      <c r="AI248">
        <v>8</v>
      </c>
      <c r="AJ248">
        <v>27.607118280000691</v>
      </c>
      <c r="AK248" s="78">
        <v>116.0677235576</v>
      </c>
      <c r="AL248" s="43">
        <v>116</v>
      </c>
      <c r="AM248">
        <v>4</v>
      </c>
      <c r="AN248">
        <v>3.8048073600157295</v>
      </c>
      <c r="AO248" s="3">
        <v>605.51199999999994</v>
      </c>
      <c r="AP248" s="4">
        <v>5.79</v>
      </c>
      <c r="AQ248" s="4">
        <v>-2.98</v>
      </c>
      <c r="AR248" s="25">
        <v>-0.84</v>
      </c>
      <c r="AS248" s="3">
        <v>5.5095734963147368E-2</v>
      </c>
      <c r="AT248" s="3">
        <v>53.677973995529179</v>
      </c>
      <c r="AU248" s="3">
        <v>-12.418337559242</v>
      </c>
      <c r="AV248" s="5">
        <v>36230</v>
      </c>
      <c r="AW248" s="5">
        <v>45794</v>
      </c>
      <c r="AX248" s="6" t="s">
        <v>2112</v>
      </c>
      <c r="AY248" s="17">
        <v>-31.715</v>
      </c>
      <c r="AZ248" s="3">
        <v>4.3799999999999999E-2</v>
      </c>
      <c r="BA248" s="3">
        <v>637.22699999999998</v>
      </c>
      <c r="BB248" s="28">
        <v>4.3999999999999997E-2</v>
      </c>
      <c r="BC248" t="s">
        <v>40</v>
      </c>
      <c r="BD248" t="s">
        <v>40</v>
      </c>
      <c r="BE248" t="s">
        <v>699</v>
      </c>
      <c r="BF248" t="str">
        <f t="shared" si="3"/>
        <v>OAES_SCGN_CS1999</v>
      </c>
    </row>
    <row r="249" spans="1:58" ht="18.75" x14ac:dyDescent="0.3">
      <c r="A249" t="s">
        <v>703</v>
      </c>
      <c r="B249" t="s">
        <v>704</v>
      </c>
      <c r="C249" s="24">
        <v>-2453024.961102</v>
      </c>
      <c r="D249" s="1">
        <v>-4743151.0036070002</v>
      </c>
      <c r="E249" s="1">
        <v>3476337.1596169998</v>
      </c>
      <c r="F249" s="1">
        <v>2.8263199999999998E-3</v>
      </c>
      <c r="G249" s="1">
        <v>4.3355199999999998E-3</v>
      </c>
      <c r="H249" s="1">
        <v>3.9788000000000002E-3</v>
      </c>
      <c r="I249" s="2">
        <v>33.240668960000001</v>
      </c>
      <c r="J249">
        <v>33</v>
      </c>
      <c r="K249">
        <v>14</v>
      </c>
      <c r="L249">
        <v>26.408256000002552</v>
      </c>
      <c r="M249" s="34">
        <v>117.34674025</v>
      </c>
      <c r="N249" s="53">
        <v>117</v>
      </c>
      <c r="O249">
        <v>20</v>
      </c>
      <c r="P249">
        <v>48.26489999998671</v>
      </c>
      <c r="Q249" s="1">
        <v>42.8876141</v>
      </c>
      <c r="R249" s="1">
        <v>3.2575199999999999E-3</v>
      </c>
      <c r="S249" s="1">
        <v>2.0089999999999999E-3</v>
      </c>
      <c r="T249" s="1">
        <v>5.2880799999999997E-3</v>
      </c>
      <c r="U249" s="4">
        <v>1.99</v>
      </c>
      <c r="V249" s="4">
        <v>1.51</v>
      </c>
      <c r="W249" s="4">
        <v>4.45</v>
      </c>
      <c r="X249" s="4">
        <v>18.48</v>
      </c>
      <c r="Y249" s="4">
        <v>-38.57</v>
      </c>
      <c r="Z249" s="4">
        <v>-0.81</v>
      </c>
      <c r="AA249" s="4">
        <v>0.13</v>
      </c>
      <c r="AB249" s="4">
        <v>0.08</v>
      </c>
      <c r="AC249" s="25">
        <v>0.21</v>
      </c>
      <c r="AD249" s="17">
        <v>-2453023.9780000001</v>
      </c>
      <c r="AE249">
        <v>-4743152.3289999999</v>
      </c>
      <c r="AF249">
        <v>3476337.375</v>
      </c>
      <c r="AG249">
        <v>33.2406669963</v>
      </c>
      <c r="AH249">
        <v>33</v>
      </c>
      <c r="AI249">
        <v>14</v>
      </c>
      <c r="AJ249">
        <v>26.401186679999569</v>
      </c>
      <c r="AK249" s="78">
        <v>117.3467243434</v>
      </c>
      <c r="AL249" s="43">
        <v>117</v>
      </c>
      <c r="AM249">
        <v>20</v>
      </c>
      <c r="AN249">
        <v>48.20763623999369</v>
      </c>
      <c r="AO249" s="3">
        <v>43.613</v>
      </c>
      <c r="AP249" s="4">
        <v>29.88</v>
      </c>
      <c r="AQ249" s="4">
        <v>-25.4</v>
      </c>
      <c r="AR249" s="25">
        <v>-1.69</v>
      </c>
      <c r="AS249" s="3">
        <v>0.29582689218047015</v>
      </c>
      <c r="AT249" s="3">
        <v>295.26517134095599</v>
      </c>
      <c r="AU249" s="3">
        <v>-18.221651763636299</v>
      </c>
      <c r="AV249" s="5">
        <v>40993</v>
      </c>
      <c r="AW249" s="5">
        <v>45794</v>
      </c>
      <c r="AX249" s="6" t="s">
        <v>2112</v>
      </c>
      <c r="AY249" s="17">
        <v>-34.365000000000002</v>
      </c>
      <c r="AZ249" s="3">
        <v>3.6999999999999998E-2</v>
      </c>
      <c r="BA249" s="3">
        <v>77.978000000000009</v>
      </c>
      <c r="BB249" s="28">
        <v>3.6999999999999998E-2</v>
      </c>
      <c r="BC249" t="s">
        <v>40</v>
      </c>
      <c r="BD249" t="s">
        <v>40</v>
      </c>
      <c r="BE249" t="s">
        <v>703</v>
      </c>
      <c r="BF249" t="str">
        <f t="shared" si="3"/>
        <v>Oceanside_CA2012</v>
      </c>
    </row>
    <row r="250" spans="1:58" ht="18.75" x14ac:dyDescent="0.3">
      <c r="A250" t="s">
        <v>705</v>
      </c>
      <c r="B250" t="s">
        <v>706</v>
      </c>
      <c r="C250" s="24">
        <v>-2471017.9265370001</v>
      </c>
      <c r="D250" s="1">
        <v>-4697798.0953550003</v>
      </c>
      <c r="E250" s="1">
        <v>3525085.5065680002</v>
      </c>
      <c r="F250" s="1">
        <v>3.43392E-3</v>
      </c>
      <c r="G250" s="1">
        <v>4.5001599999999996E-3</v>
      </c>
      <c r="H250" s="1">
        <v>3.7220400000000002E-3</v>
      </c>
      <c r="I250" s="2">
        <v>33.76586081</v>
      </c>
      <c r="J250">
        <v>33</v>
      </c>
      <c r="K250">
        <v>45</v>
      </c>
      <c r="L250">
        <v>57.098915999998212</v>
      </c>
      <c r="M250" s="34">
        <v>117.74414212000001</v>
      </c>
      <c r="N250" s="53">
        <v>117</v>
      </c>
      <c r="O250">
        <v>44</v>
      </c>
      <c r="P250">
        <v>38.911632000023246</v>
      </c>
      <c r="Q250" s="1">
        <v>358.60252528000001</v>
      </c>
      <c r="R250" s="1">
        <v>2.4617599999999999E-3</v>
      </c>
      <c r="S250" s="1">
        <v>2.9262799999999999E-3</v>
      </c>
      <c r="T250" s="1">
        <v>5.5938400000000001E-3</v>
      </c>
      <c r="U250" s="4">
        <v>1.54</v>
      </c>
      <c r="V250" s="4">
        <v>1.81</v>
      </c>
      <c r="W250" s="4">
        <v>4.12</v>
      </c>
      <c r="X250" s="4">
        <v>17.04</v>
      </c>
      <c r="Y250" s="4">
        <v>-37.869999999999997</v>
      </c>
      <c r="Z250" s="4">
        <v>-0.88</v>
      </c>
      <c r="AA250" s="4">
        <v>0.05</v>
      </c>
      <c r="AB250" s="4">
        <v>0.06</v>
      </c>
      <c r="AC250" s="25">
        <v>0.11</v>
      </c>
      <c r="AD250" s="17">
        <v>-2471016.9380000001</v>
      </c>
      <c r="AE250">
        <v>-4697799.4139999999</v>
      </c>
      <c r="AF250">
        <v>3525085.7170000002</v>
      </c>
      <c r="AG250">
        <v>33.7658588444</v>
      </c>
      <c r="AH250">
        <v>33</v>
      </c>
      <c r="AI250">
        <v>45</v>
      </c>
      <c r="AJ250">
        <v>57.091839840001057</v>
      </c>
      <c r="AK250" s="78">
        <v>117.7441260529</v>
      </c>
      <c r="AL250" s="43">
        <v>117</v>
      </c>
      <c r="AM250">
        <v>44</v>
      </c>
      <c r="AN250">
        <v>38.853790440001603</v>
      </c>
      <c r="AO250" s="3">
        <v>359.30700000000002</v>
      </c>
      <c r="AP250" s="4">
        <v>28.59</v>
      </c>
      <c r="AQ250" s="4">
        <v>-24.6</v>
      </c>
      <c r="AR250" s="25">
        <v>-1.78</v>
      </c>
      <c r="AS250" s="3">
        <v>0.28412507856883396</v>
      </c>
      <c r="AT250" s="3">
        <v>283.77462936950417</v>
      </c>
      <c r="AU250" s="3">
        <v>-14.107435138964</v>
      </c>
      <c r="AV250" s="5">
        <v>36720</v>
      </c>
      <c r="AW250" s="5">
        <v>45794</v>
      </c>
      <c r="AX250" s="6" t="s">
        <v>2112</v>
      </c>
      <c r="AY250" s="17">
        <v>-34.26</v>
      </c>
      <c r="AZ250" s="3">
        <v>4.07E-2</v>
      </c>
      <c r="BA250" s="3">
        <v>393.56700000000001</v>
      </c>
      <c r="BB250" s="28">
        <v>4.1000000000000002E-2</v>
      </c>
      <c r="BC250" t="s">
        <v>40</v>
      </c>
      <c r="BD250" t="s">
        <v>40</v>
      </c>
      <c r="BE250" t="s">
        <v>705</v>
      </c>
      <c r="BF250" t="str">
        <f t="shared" si="3"/>
        <v>Orange Emergency Ops Center</v>
      </c>
    </row>
    <row r="251" spans="1:58" ht="18.75" x14ac:dyDescent="0.3">
      <c r="A251" t="s">
        <v>709</v>
      </c>
      <c r="B251" t="s">
        <v>710</v>
      </c>
      <c r="C251" s="24">
        <v>-2686856.7632539999</v>
      </c>
      <c r="D251" s="1">
        <v>-4254625.6842569998</v>
      </c>
      <c r="E251" s="1">
        <v>3905990.6113160001</v>
      </c>
      <c r="F251" s="1">
        <v>4.2375199999999998E-3</v>
      </c>
      <c r="G251" s="1">
        <v>5.7839600000000003E-3</v>
      </c>
      <c r="H251" s="1">
        <v>5.3703999999999991E-3</v>
      </c>
      <c r="I251" s="2">
        <v>38.006253899999997</v>
      </c>
      <c r="J251">
        <v>38</v>
      </c>
      <c r="K251">
        <v>0</v>
      </c>
      <c r="L251">
        <v>22.514039999990132</v>
      </c>
      <c r="M251" s="34">
        <v>122.27299451</v>
      </c>
      <c r="N251" s="53">
        <v>122</v>
      </c>
      <c r="O251">
        <v>16</v>
      </c>
      <c r="P251">
        <v>22.780236000013474</v>
      </c>
      <c r="Q251" s="1">
        <v>-0.55220033999999996</v>
      </c>
      <c r="R251" s="1">
        <v>2.3363199999999998E-3</v>
      </c>
      <c r="S251" s="1">
        <v>2.7694799999999999E-3</v>
      </c>
      <c r="T251" s="1">
        <v>8.1928000000000001E-3</v>
      </c>
      <c r="U251" s="4">
        <v>1.4</v>
      </c>
      <c r="V251" s="4">
        <v>1.7</v>
      </c>
      <c r="W251" s="4">
        <v>4.96</v>
      </c>
      <c r="X251" s="4">
        <v>6.04</v>
      </c>
      <c r="Y251" s="4">
        <v>-26.97</v>
      </c>
      <c r="Z251" s="4">
        <v>-0.66</v>
      </c>
      <c r="AA251" s="4">
        <v>0.05</v>
      </c>
      <c r="AB251" s="4">
        <v>0.06</v>
      </c>
      <c r="AC251" s="25">
        <v>0.18</v>
      </c>
      <c r="AD251" s="17">
        <v>-2686855.7310000001</v>
      </c>
      <c r="AE251">
        <v>-4254626.9409999996</v>
      </c>
      <c r="AF251">
        <v>3905990.7740000002</v>
      </c>
      <c r="AG251">
        <v>38.006252215000004</v>
      </c>
      <c r="AH251">
        <v>38</v>
      </c>
      <c r="AI251">
        <v>0</v>
      </c>
      <c r="AJ251">
        <v>22.507974000012609</v>
      </c>
      <c r="AK251" s="78">
        <v>122.2729769307</v>
      </c>
      <c r="AL251" s="43">
        <v>122</v>
      </c>
      <c r="AM251">
        <v>16</v>
      </c>
      <c r="AN251">
        <v>22.716950519989041</v>
      </c>
      <c r="AO251" s="3">
        <v>-4.9000000000000002E-2</v>
      </c>
      <c r="AP251" s="4">
        <v>19.190000000000001</v>
      </c>
      <c r="AQ251" s="4">
        <v>-13.22</v>
      </c>
      <c r="AR251" s="25">
        <v>-1.7</v>
      </c>
      <c r="AS251" s="3">
        <v>0.19158984919647912</v>
      </c>
      <c r="AT251" s="3">
        <v>191.099588540936</v>
      </c>
      <c r="AU251" s="3">
        <v>-13.697344979395</v>
      </c>
      <c r="AV251" s="5">
        <v>37222</v>
      </c>
      <c r="AW251" s="5">
        <v>45794</v>
      </c>
      <c r="AX251" s="6" t="s">
        <v>2112</v>
      </c>
      <c r="AY251" s="17">
        <v>-32.241</v>
      </c>
      <c r="AZ251" s="3">
        <v>3.5999999999999997E-2</v>
      </c>
      <c r="BA251" s="3">
        <v>32.192</v>
      </c>
      <c r="BB251" s="28">
        <v>3.6999999999999998E-2</v>
      </c>
      <c r="BC251" t="s">
        <v>40</v>
      </c>
      <c r="BD251" t="s">
        <v>40</v>
      </c>
      <c r="BE251" t="s">
        <v>709</v>
      </c>
      <c r="BF251" t="str">
        <f t="shared" si="3"/>
        <v>Ohlone Park</v>
      </c>
    </row>
    <row r="252" spans="1:58" ht="18.75" x14ac:dyDescent="0.3">
      <c r="A252" t="s">
        <v>712</v>
      </c>
      <c r="B252" t="s">
        <v>713</v>
      </c>
      <c r="C252" s="24">
        <v>-2303971.8609759999</v>
      </c>
      <c r="D252" s="1">
        <v>-4741038.9656720003</v>
      </c>
      <c r="E252" s="1">
        <v>3581079.5542680002</v>
      </c>
      <c r="F252" s="1">
        <v>2.8400399999999998E-3</v>
      </c>
      <c r="G252" s="1">
        <v>4.5021200000000001E-3</v>
      </c>
      <c r="H252" s="1">
        <v>3.5613200000000002E-3</v>
      </c>
      <c r="I252" s="2">
        <v>34.369881200000002</v>
      </c>
      <c r="J252">
        <v>34</v>
      </c>
      <c r="K252">
        <v>22</v>
      </c>
      <c r="L252">
        <v>11.572320000006471</v>
      </c>
      <c r="M252" s="34">
        <v>115.91805988</v>
      </c>
      <c r="N252" s="53">
        <v>115</v>
      </c>
      <c r="O252">
        <v>55</v>
      </c>
      <c r="P252">
        <v>5.0155680000045777</v>
      </c>
      <c r="Q252" s="1">
        <v>1226.5303221300001</v>
      </c>
      <c r="R252" s="1">
        <v>1.6464000000000001E-3</v>
      </c>
      <c r="S252" s="1">
        <v>2.0697599999999999E-3</v>
      </c>
      <c r="T252" s="1">
        <v>5.8329599999999999E-3</v>
      </c>
      <c r="U252" s="4">
        <v>1.22</v>
      </c>
      <c r="V252" s="4">
        <v>1.48</v>
      </c>
      <c r="W252" s="4">
        <v>4.17</v>
      </c>
      <c r="X252" s="4">
        <v>-7.04</v>
      </c>
      <c r="Y252" s="4">
        <v>-14.96</v>
      </c>
      <c r="Z252" s="4">
        <v>-0.75</v>
      </c>
      <c r="AA252" s="4">
        <v>0.03</v>
      </c>
      <c r="AB252" s="4">
        <v>0.04</v>
      </c>
      <c r="AC252" s="25">
        <v>0.11</v>
      </c>
      <c r="AD252" s="17">
        <v>-2303970.872</v>
      </c>
      <c r="AE252">
        <v>-4741040.2850000001</v>
      </c>
      <c r="AF252">
        <v>3581079.7609999999</v>
      </c>
      <c r="AG252">
        <v>34.369878899500002</v>
      </c>
      <c r="AH252">
        <v>34</v>
      </c>
      <c r="AI252">
        <v>22</v>
      </c>
      <c r="AJ252">
        <v>11.564038200005484</v>
      </c>
      <c r="AK252" s="78">
        <v>115.918043942</v>
      </c>
      <c r="AL252" s="43">
        <v>115</v>
      </c>
      <c r="AM252">
        <v>55</v>
      </c>
      <c r="AN252">
        <v>4.9581911999894146</v>
      </c>
      <c r="AO252" s="3">
        <v>1227.269</v>
      </c>
      <c r="AP252" s="4">
        <v>3.86</v>
      </c>
      <c r="AQ252" s="4">
        <v>-1.31</v>
      </c>
      <c r="AR252" s="25">
        <v>-1.64</v>
      </c>
      <c r="AS252" s="3">
        <v>4.0450092519362123E-2</v>
      </c>
      <c r="AT252" s="3">
        <v>39.065726286336606</v>
      </c>
      <c r="AU252" s="3">
        <v>-10.491855399357201</v>
      </c>
      <c r="AV252" s="5">
        <v>36515</v>
      </c>
      <c r="AW252" s="5">
        <v>45794</v>
      </c>
      <c r="AX252" s="6" t="s">
        <v>2112</v>
      </c>
      <c r="AY252" s="17">
        <v>-31.672000000000001</v>
      </c>
      <c r="AZ252" s="3">
        <v>0.05</v>
      </c>
      <c r="BA252" s="3">
        <v>1258.941</v>
      </c>
      <c r="BB252" s="28">
        <v>0.05</v>
      </c>
      <c r="BC252" t="s">
        <v>40</v>
      </c>
      <c r="BD252" t="s">
        <v>40</v>
      </c>
      <c r="BE252" t="s">
        <v>712</v>
      </c>
      <c r="BF252" t="str">
        <f t="shared" si="3"/>
        <v>OPBL_SCGN_CS1999</v>
      </c>
    </row>
    <row r="253" spans="1:58" ht="18.75" x14ac:dyDescent="0.3">
      <c r="A253" t="s">
        <v>714</v>
      </c>
      <c r="B253" t="s">
        <v>715</v>
      </c>
      <c r="C253" s="24">
        <v>-2334400.1255000001</v>
      </c>
      <c r="D253" s="1">
        <v>-4722166.7176660001</v>
      </c>
      <c r="E253" s="1">
        <v>3586423.062494</v>
      </c>
      <c r="F253" s="1">
        <v>2.8812E-3</v>
      </c>
      <c r="G253" s="1">
        <v>4.4903599999999997E-3</v>
      </c>
      <c r="H253" s="1">
        <v>3.5632799999999998E-3</v>
      </c>
      <c r="I253" s="2">
        <v>34.427715800000001</v>
      </c>
      <c r="J253">
        <v>34</v>
      </c>
      <c r="K253">
        <v>25</v>
      </c>
      <c r="L253">
        <v>39.776880000005121</v>
      </c>
      <c r="M253" s="34">
        <v>116.30546025</v>
      </c>
      <c r="N253" s="53">
        <v>116</v>
      </c>
      <c r="O253">
        <v>18</v>
      </c>
      <c r="P253">
        <v>19.656899999985171</v>
      </c>
      <c r="Q253" s="1">
        <v>1312.91325325</v>
      </c>
      <c r="R253" s="1">
        <v>1.6366E-3</v>
      </c>
      <c r="S253" s="1">
        <v>2.1128799999999997E-3</v>
      </c>
      <c r="T253" s="1">
        <v>5.8329599999999999E-3</v>
      </c>
      <c r="U253" s="4">
        <v>1.1399999999999999</v>
      </c>
      <c r="V253" s="4">
        <v>1.61</v>
      </c>
      <c r="W253" s="4">
        <v>4.0999999999999996</v>
      </c>
      <c r="X253" s="4">
        <v>-2.89</v>
      </c>
      <c r="Y253" s="4">
        <v>-17.05</v>
      </c>
      <c r="Z253" s="4">
        <v>0.88</v>
      </c>
      <c r="AA253" s="4">
        <v>0.03</v>
      </c>
      <c r="AB253" s="4">
        <v>0.04</v>
      </c>
      <c r="AC253" s="25">
        <v>0.11</v>
      </c>
      <c r="AD253" s="17">
        <v>-2334399.1349999998</v>
      </c>
      <c r="AE253">
        <v>-4722168.034</v>
      </c>
      <c r="AF253">
        <v>3586423.2680000002</v>
      </c>
      <c r="AG253">
        <v>34.427713550299998</v>
      </c>
      <c r="AH253">
        <v>34</v>
      </c>
      <c r="AI253">
        <v>25</v>
      </c>
      <c r="AJ253">
        <v>39.768781079993687</v>
      </c>
      <c r="AK253" s="78">
        <v>116.30544424439999</v>
      </c>
      <c r="AL253" s="43">
        <v>116</v>
      </c>
      <c r="AM253">
        <v>18</v>
      </c>
      <c r="AN253">
        <v>19.599279839975452</v>
      </c>
      <c r="AO253" s="3">
        <v>1313.6410000000001</v>
      </c>
      <c r="AP253" s="4">
        <v>8.15</v>
      </c>
      <c r="AQ253" s="4">
        <v>-3.43</v>
      </c>
      <c r="AR253" s="25">
        <v>-0.01</v>
      </c>
      <c r="AS253" s="3">
        <v>7.2856914343952278E-2</v>
      </c>
      <c r="AT253" s="3">
        <v>72.666799865856675</v>
      </c>
      <c r="AU253" s="3">
        <v>-5.2598666575803401</v>
      </c>
      <c r="AV253" s="5">
        <v>36488</v>
      </c>
      <c r="AW253" s="5">
        <v>45794</v>
      </c>
      <c r="AX253" s="6" t="s">
        <v>2112</v>
      </c>
      <c r="AY253" s="17">
        <v>-31.173999999999999</v>
      </c>
      <c r="AZ253" s="3">
        <v>4.99E-2</v>
      </c>
      <c r="BA253" s="3">
        <v>1344.8150000000001</v>
      </c>
      <c r="BB253" s="28">
        <v>0.05</v>
      </c>
      <c r="BC253" t="s">
        <v>40</v>
      </c>
      <c r="BD253" t="s">
        <v>40</v>
      </c>
      <c r="BE253" t="s">
        <v>714</v>
      </c>
      <c r="BF253" t="str">
        <f t="shared" si="3"/>
        <v>OPCL_SCGN_CS1999</v>
      </c>
    </row>
    <row r="254" spans="1:58" ht="18.75" x14ac:dyDescent="0.3">
      <c r="A254" t="s">
        <v>716</v>
      </c>
      <c r="B254" t="s">
        <v>717</v>
      </c>
      <c r="C254" s="24">
        <v>-2317670.2204</v>
      </c>
      <c r="D254" s="1">
        <v>-4734430.2047410002</v>
      </c>
      <c r="E254" s="1">
        <v>3580754.1378239999</v>
      </c>
      <c r="F254" s="1">
        <v>3.23792E-3</v>
      </c>
      <c r="G254" s="1">
        <v>5.1410800000000001E-3</v>
      </c>
      <c r="H254" s="1">
        <v>4.0964E-3</v>
      </c>
      <c r="I254" s="2">
        <v>34.367128270000002</v>
      </c>
      <c r="J254">
        <v>34</v>
      </c>
      <c r="K254">
        <v>22</v>
      </c>
      <c r="L254">
        <v>1.6617720000073177</v>
      </c>
      <c r="M254" s="34">
        <v>116.08337496</v>
      </c>
      <c r="N254" s="53">
        <v>116</v>
      </c>
      <c r="O254">
        <v>5</v>
      </c>
      <c r="P254">
        <v>0.14985600000159138</v>
      </c>
      <c r="Q254" s="1">
        <v>1096.6799236300001</v>
      </c>
      <c r="R254" s="1">
        <v>1.9756800000000001E-3</v>
      </c>
      <c r="S254" s="1">
        <v>2.3382799999999999E-3</v>
      </c>
      <c r="T254" s="1">
        <v>6.65812E-3</v>
      </c>
      <c r="U254" s="4">
        <v>1.34</v>
      </c>
      <c r="V254" s="4">
        <v>1.66</v>
      </c>
      <c r="W254" s="4">
        <v>4.91</v>
      </c>
      <c r="X254" s="4">
        <v>-5.64</v>
      </c>
      <c r="Y254" s="4">
        <v>-14.8</v>
      </c>
      <c r="Z254" s="4">
        <v>0.01</v>
      </c>
      <c r="AA254" s="4">
        <v>0.03</v>
      </c>
      <c r="AB254" s="4">
        <v>0.04</v>
      </c>
      <c r="AC254" s="25">
        <v>0.11</v>
      </c>
      <c r="AD254" s="17">
        <v>-2317669.2310000001</v>
      </c>
      <c r="AE254">
        <v>-4734431.523</v>
      </c>
      <c r="AF254">
        <v>3580754.344</v>
      </c>
      <c r="AG254">
        <v>34.3671259941</v>
      </c>
      <c r="AH254">
        <v>34</v>
      </c>
      <c r="AI254">
        <v>22</v>
      </c>
      <c r="AJ254">
        <v>1.6535787600008689</v>
      </c>
      <c r="AK254" s="78">
        <v>116.0833589985</v>
      </c>
      <c r="AL254" s="43">
        <v>116</v>
      </c>
      <c r="AM254">
        <v>5</v>
      </c>
      <c r="AN254">
        <v>9.2394600011402872E-2</v>
      </c>
      <c r="AO254" s="3">
        <v>1097.414</v>
      </c>
      <c r="AP254" s="4">
        <v>5.32</v>
      </c>
      <c r="AQ254" s="4">
        <v>-1.17</v>
      </c>
      <c r="AR254" s="25">
        <v>-0.88</v>
      </c>
      <c r="AS254" s="3">
        <v>4.8039671071477295E-2</v>
      </c>
      <c r="AT254" s="3">
        <v>44.189032720736911</v>
      </c>
      <c r="AU254" s="3">
        <v>-18.845142270771799</v>
      </c>
      <c r="AV254" s="5">
        <v>36511</v>
      </c>
      <c r="AW254" s="5">
        <v>45794</v>
      </c>
      <c r="AX254" s="6" t="s">
        <v>2112</v>
      </c>
      <c r="AY254" s="17">
        <v>-31.573</v>
      </c>
      <c r="AZ254" s="3">
        <v>5.2499999999999998E-2</v>
      </c>
      <c r="BA254" s="3">
        <v>1128.9870000000001</v>
      </c>
      <c r="BB254" s="28">
        <v>5.2999999999999999E-2</v>
      </c>
      <c r="BC254" t="s">
        <v>40</v>
      </c>
      <c r="BD254" t="s">
        <v>40</v>
      </c>
      <c r="BE254" t="s">
        <v>716</v>
      </c>
      <c r="BF254" t="str">
        <f t="shared" si="3"/>
        <v>OPCP_SCGN_CS1999</v>
      </c>
    </row>
    <row r="255" spans="1:58" ht="18.75" x14ac:dyDescent="0.3">
      <c r="A255" t="s">
        <v>718</v>
      </c>
      <c r="B255" t="s">
        <v>719</v>
      </c>
      <c r="C255" s="24">
        <v>-2321406.0718999999</v>
      </c>
      <c r="D255" s="1">
        <v>-4728238.2411160003</v>
      </c>
      <c r="E255" s="1">
        <v>3586538.287972</v>
      </c>
      <c r="F255" s="1">
        <v>2.84592E-3</v>
      </c>
      <c r="G255" s="1">
        <v>4.4452800000000002E-3</v>
      </c>
      <c r="H255" s="1">
        <v>3.53192E-3</v>
      </c>
      <c r="I255" s="2">
        <v>34.430081270000002</v>
      </c>
      <c r="J255">
        <v>34</v>
      </c>
      <c r="K255">
        <v>25</v>
      </c>
      <c r="L255">
        <v>48.292572000008249</v>
      </c>
      <c r="M255" s="34">
        <v>116.14948674999999</v>
      </c>
      <c r="N255" s="53">
        <v>116</v>
      </c>
      <c r="O255">
        <v>8</v>
      </c>
      <c r="P255">
        <v>58.152299999978823</v>
      </c>
      <c r="Q255" s="1">
        <v>1133.8267512100001</v>
      </c>
      <c r="R255" s="1">
        <v>1.6522799999999999E-3</v>
      </c>
      <c r="S255" s="1">
        <v>2.0952399999999999E-3</v>
      </c>
      <c r="T255" s="1">
        <v>5.7643599999999996E-3</v>
      </c>
      <c r="U255" s="4">
        <v>1.1299999999999999</v>
      </c>
      <c r="V255" s="4">
        <v>1.5</v>
      </c>
      <c r="W255" s="4">
        <v>4.1100000000000003</v>
      </c>
      <c r="X255" s="4">
        <v>-5.5</v>
      </c>
      <c r="Y255" s="4">
        <v>-15.6</v>
      </c>
      <c r="Z255" s="4">
        <v>-0.02</v>
      </c>
      <c r="AA255" s="4">
        <v>0.03</v>
      </c>
      <c r="AB255" s="4">
        <v>0.04</v>
      </c>
      <c r="AC255" s="25">
        <v>0.11</v>
      </c>
      <c r="AD255" s="17">
        <v>-2321405.0819999999</v>
      </c>
      <c r="AE255">
        <v>-4728239.5580000002</v>
      </c>
      <c r="AF255">
        <v>3586538.4939999999</v>
      </c>
      <c r="AG255">
        <v>34.430078996600002</v>
      </c>
      <c r="AH255">
        <v>34</v>
      </c>
      <c r="AI255">
        <v>25</v>
      </c>
      <c r="AJ255">
        <v>48.28438776000894</v>
      </c>
      <c r="AK255" s="78">
        <v>116.1494707655</v>
      </c>
      <c r="AL255" s="43">
        <v>116</v>
      </c>
      <c r="AM255">
        <v>8</v>
      </c>
      <c r="AN255">
        <v>58.094755799994573</v>
      </c>
      <c r="AO255" s="3">
        <v>1134.558</v>
      </c>
      <c r="AP255" s="4">
        <v>5.48</v>
      </c>
      <c r="AQ255" s="4">
        <v>-1.96</v>
      </c>
      <c r="AR255" s="25">
        <v>-0.91</v>
      </c>
      <c r="AS255" s="3">
        <v>4.5328798826252792E-2</v>
      </c>
      <c r="AT255" s="3">
        <v>43.924365582094474</v>
      </c>
      <c r="AU255" s="3">
        <v>-11.195986254480101</v>
      </c>
      <c r="AV255" s="5">
        <v>36458</v>
      </c>
      <c r="AW255" s="5">
        <v>45794</v>
      </c>
      <c r="AX255" s="6" t="s">
        <v>2112</v>
      </c>
      <c r="AY255" s="17">
        <v>-31.434000000000001</v>
      </c>
      <c r="AZ255" s="3">
        <v>5.2699999999999997E-2</v>
      </c>
      <c r="BA255" s="3">
        <v>1165.992</v>
      </c>
      <c r="BB255" s="28">
        <v>5.2999999999999999E-2</v>
      </c>
      <c r="BC255" t="s">
        <v>40</v>
      </c>
      <c r="BD255" t="s">
        <v>40</v>
      </c>
      <c r="BE255" t="s">
        <v>718</v>
      </c>
      <c r="BF255" t="str">
        <f t="shared" si="3"/>
        <v>OPCX_SCGN_CS1999</v>
      </c>
    </row>
    <row r="256" spans="1:58" ht="18.75" x14ac:dyDescent="0.3">
      <c r="A256" t="s">
        <v>720</v>
      </c>
      <c r="B256" t="s">
        <v>721</v>
      </c>
      <c r="C256" s="24">
        <v>-2330415.6280530002</v>
      </c>
      <c r="D256" s="1">
        <v>-4716837.148178</v>
      </c>
      <c r="E256" s="1">
        <v>3596104.8522029999</v>
      </c>
      <c r="F256" s="1">
        <v>3.5515199999999999E-3</v>
      </c>
      <c r="G256" s="1">
        <v>5.58012E-3</v>
      </c>
      <c r="H256" s="1">
        <v>4.4648800000000001E-3</v>
      </c>
      <c r="I256" s="2">
        <v>34.53303081</v>
      </c>
      <c r="J256">
        <v>34</v>
      </c>
      <c r="K256">
        <v>31</v>
      </c>
      <c r="L256">
        <v>58.910915999998679</v>
      </c>
      <c r="M256" s="34">
        <v>116.29228234999999</v>
      </c>
      <c r="N256" s="53">
        <v>116</v>
      </c>
      <c r="O256">
        <v>17</v>
      </c>
      <c r="P256">
        <v>32.216459999976905</v>
      </c>
      <c r="Q256" s="1">
        <v>1400.249092</v>
      </c>
      <c r="R256" s="1">
        <v>2.1148400000000002E-3</v>
      </c>
      <c r="S256" s="1">
        <v>2.57544E-3</v>
      </c>
      <c r="T256" s="1">
        <v>7.2519999999999998E-3</v>
      </c>
      <c r="U256" s="4">
        <v>1.23</v>
      </c>
      <c r="V256" s="4">
        <v>1.56</v>
      </c>
      <c r="W256" s="4">
        <v>4.75</v>
      </c>
      <c r="X256" s="4">
        <v>-4.3099999999999996</v>
      </c>
      <c r="Y256" s="4">
        <v>-17.36</v>
      </c>
      <c r="Z256" s="4">
        <v>0.59</v>
      </c>
      <c r="AA256" s="4">
        <v>0.04</v>
      </c>
      <c r="AB256" s="4">
        <v>0.05</v>
      </c>
      <c r="AC256" s="25">
        <v>0.14000000000000001</v>
      </c>
      <c r="AD256" s="17">
        <v>-2330414.6370000001</v>
      </c>
      <c r="AE256">
        <v>-4716838.4639999997</v>
      </c>
      <c r="AF256">
        <v>3596105.057</v>
      </c>
      <c r="AG256">
        <v>34.533028546399997</v>
      </c>
      <c r="AH256">
        <v>34</v>
      </c>
      <c r="AI256">
        <v>31</v>
      </c>
      <c r="AJ256">
        <v>58.902767039989499</v>
      </c>
      <c r="AK256" s="78">
        <v>116.29226632370001</v>
      </c>
      <c r="AL256" s="43">
        <v>116</v>
      </c>
      <c r="AM256">
        <v>17</v>
      </c>
      <c r="AN256">
        <v>32.158765320018574</v>
      </c>
      <c r="AO256" s="3">
        <v>1400.9749999999999</v>
      </c>
      <c r="AP256" s="4">
        <v>6.72</v>
      </c>
      <c r="AQ256" s="4">
        <v>-3.71</v>
      </c>
      <c r="AR256" s="25">
        <v>-0.3</v>
      </c>
      <c r="AS256" s="3">
        <v>5.6242510541101291E-2</v>
      </c>
      <c r="AT256" s="3">
        <v>55.590414003281161</v>
      </c>
      <c r="AU256" s="3">
        <v>-8.5396645685763897</v>
      </c>
      <c r="AV256" s="5">
        <v>36456</v>
      </c>
      <c r="AW256" s="5">
        <v>45794</v>
      </c>
      <c r="AX256" s="6" t="s">
        <v>2112</v>
      </c>
      <c r="AY256" s="17">
        <v>-31.190999999999999</v>
      </c>
      <c r="AZ256" s="3">
        <v>5.1700000000000003E-2</v>
      </c>
      <c r="BA256" s="3">
        <v>1432.1659999999999</v>
      </c>
      <c r="BB256" s="28">
        <v>5.1999999999999998E-2</v>
      </c>
      <c r="BC256" t="s">
        <v>40</v>
      </c>
      <c r="BD256" t="s">
        <v>40</v>
      </c>
      <c r="BE256" t="s">
        <v>720</v>
      </c>
      <c r="BF256" t="str">
        <f t="shared" si="3"/>
        <v>OPRD_SCGN_CS1999</v>
      </c>
    </row>
    <row r="257" spans="1:58" ht="18.75" x14ac:dyDescent="0.3">
      <c r="A257" t="s">
        <v>722</v>
      </c>
      <c r="B257" t="s">
        <v>723</v>
      </c>
      <c r="C257" s="24">
        <v>-2656572.0700059999</v>
      </c>
      <c r="D257" s="1">
        <v>-4520228.0913249999</v>
      </c>
      <c r="E257" s="1">
        <v>3619917.786597</v>
      </c>
      <c r="F257" s="1">
        <v>3.4868399999999997E-3</v>
      </c>
      <c r="G257" s="1">
        <v>5.0822799999999998E-3</v>
      </c>
      <c r="H257" s="1">
        <v>4.1846000000000001E-3</v>
      </c>
      <c r="I257" s="2">
        <v>34.802075260000002</v>
      </c>
      <c r="J257">
        <v>34</v>
      </c>
      <c r="K257">
        <v>48</v>
      </c>
      <c r="L257">
        <v>7.470936000008237</v>
      </c>
      <c r="M257" s="34">
        <v>120.44307436</v>
      </c>
      <c r="N257" s="53">
        <v>120</v>
      </c>
      <c r="O257">
        <v>26</v>
      </c>
      <c r="P257">
        <v>35.06769599998961</v>
      </c>
      <c r="Q257" s="1">
        <v>103.63114401</v>
      </c>
      <c r="R257" s="1">
        <v>1.7365599999999998E-3</v>
      </c>
      <c r="S257" s="1">
        <v>2.2265600000000003E-3</v>
      </c>
      <c r="T257" s="1">
        <v>6.8933200000000005E-3</v>
      </c>
      <c r="U257" s="4">
        <v>1.29</v>
      </c>
      <c r="V257" s="4">
        <v>1.43</v>
      </c>
      <c r="W257" s="4">
        <v>4.57</v>
      </c>
      <c r="X257" s="4">
        <v>22.24</v>
      </c>
      <c r="Y257" s="4">
        <v>-41.58</v>
      </c>
      <c r="Z257" s="4">
        <v>-0.74</v>
      </c>
      <c r="AA257" s="4">
        <v>0.17</v>
      </c>
      <c r="AB257" s="4">
        <v>0.22</v>
      </c>
      <c r="AC257" s="25">
        <v>0.68</v>
      </c>
      <c r="AD257" s="17">
        <v>-2656571.0669999998</v>
      </c>
      <c r="AE257">
        <v>-4520229.3880000003</v>
      </c>
      <c r="AF257">
        <v>3619917.983</v>
      </c>
      <c r="AG257">
        <v>34.8020735793</v>
      </c>
      <c r="AH257">
        <v>34</v>
      </c>
      <c r="AI257">
        <v>48</v>
      </c>
      <c r="AJ257">
        <v>7.4648854800000208</v>
      </c>
      <c r="AK257" s="78">
        <v>120.44305773310001</v>
      </c>
      <c r="AL257" s="43">
        <v>120</v>
      </c>
      <c r="AM257">
        <v>26</v>
      </c>
      <c r="AN257">
        <v>35.007839160018648</v>
      </c>
      <c r="AO257" s="3">
        <v>104.244</v>
      </c>
      <c r="AP257" s="4">
        <v>34.74</v>
      </c>
      <c r="AQ257" s="4">
        <v>-28.37</v>
      </c>
      <c r="AR257" s="25">
        <v>-1.7</v>
      </c>
      <c r="AS257" s="3" t="e">
        <v>#N/A</v>
      </c>
      <c r="AT257" s="3" t="e">
        <v>#N/A</v>
      </c>
      <c r="AU257" s="3" t="e">
        <v>#N/A</v>
      </c>
      <c r="AV257" s="5">
        <v>43795</v>
      </c>
      <c r="AW257" s="5">
        <v>45794</v>
      </c>
      <c r="AX257" s="6" t="s">
        <v>2112</v>
      </c>
      <c r="AY257" s="17">
        <v>-35.802999999999997</v>
      </c>
      <c r="AZ257" s="3">
        <v>4.0099999999999997E-2</v>
      </c>
      <c r="BA257" s="3">
        <v>140.047</v>
      </c>
      <c r="BB257" s="28">
        <v>4.1000000000000002E-2</v>
      </c>
      <c r="BC257" t="s">
        <v>40</v>
      </c>
      <c r="BD257" t="s">
        <v>40</v>
      </c>
      <c r="BE257" t="s">
        <v>722</v>
      </c>
      <c r="BF257" t="str">
        <f t="shared" si="3"/>
        <v>HWYS 1&amp;135 IntChg,S of Orcutt</v>
      </c>
    </row>
    <row r="258" spans="1:58" ht="18.75" x14ac:dyDescent="0.3">
      <c r="A258" t="s">
        <v>724</v>
      </c>
      <c r="B258" t="s">
        <v>725</v>
      </c>
      <c r="C258" s="24">
        <v>-2645609.2349720001</v>
      </c>
      <c r="D258" s="1">
        <v>-4531308.1709780004</v>
      </c>
      <c r="E258" s="1">
        <v>3614198.3416590001</v>
      </c>
      <c r="F258" s="1">
        <v>6.7384799999999998E-3</v>
      </c>
      <c r="G258" s="1">
        <v>9.2668799999999999E-3</v>
      </c>
      <c r="H258" s="1">
        <v>7.47936E-3</v>
      </c>
      <c r="I258" s="2">
        <v>34.739063270000003</v>
      </c>
      <c r="J258">
        <v>34</v>
      </c>
      <c r="K258">
        <v>44</v>
      </c>
      <c r="L258">
        <v>20.627772000009372</v>
      </c>
      <c r="M258" s="34">
        <v>120.27856604</v>
      </c>
      <c r="N258" s="53">
        <v>120</v>
      </c>
      <c r="O258">
        <v>16</v>
      </c>
      <c r="P258">
        <v>42.83774400000425</v>
      </c>
      <c r="Q258" s="1">
        <v>143.63236498000001</v>
      </c>
      <c r="R258" s="1">
        <v>2.9792E-3</v>
      </c>
      <c r="S258" s="1">
        <v>4.9509599999999999E-3</v>
      </c>
      <c r="T258" s="1">
        <v>1.240288E-2</v>
      </c>
      <c r="U258" s="4">
        <v>1.83</v>
      </c>
      <c r="V258" s="4">
        <v>2.96</v>
      </c>
      <c r="W258" s="4">
        <v>8.01</v>
      </c>
      <c r="X258" s="4">
        <v>22.5</v>
      </c>
      <c r="Y258" s="4">
        <v>-41.04</v>
      </c>
      <c r="Z258" s="4">
        <v>-7.4</v>
      </c>
      <c r="AA258" s="4">
        <v>0.06</v>
      </c>
      <c r="AB258" s="4">
        <v>0.1</v>
      </c>
      <c r="AC258" s="25">
        <v>0.25</v>
      </c>
      <c r="AD258" s="17">
        <v>-2645608.233</v>
      </c>
      <c r="AE258">
        <v>-4531309.4689999996</v>
      </c>
      <c r="AF258">
        <v>3614198.5389999999</v>
      </c>
      <c r="AG258">
        <v>34.739061571299999</v>
      </c>
      <c r="AH258">
        <v>34</v>
      </c>
      <c r="AI258">
        <v>44</v>
      </c>
      <c r="AJ258">
        <v>20.621656679995795</v>
      </c>
      <c r="AK258" s="78">
        <v>120.2785494462</v>
      </c>
      <c r="AL258" s="43">
        <v>120</v>
      </c>
      <c r="AM258">
        <v>16</v>
      </c>
      <c r="AN258">
        <v>42.778006320011173</v>
      </c>
      <c r="AO258" s="3">
        <v>144.251</v>
      </c>
      <c r="AP258" s="4">
        <v>34.94</v>
      </c>
      <c r="AQ258" s="4">
        <v>-27.83</v>
      </c>
      <c r="AR258" s="25">
        <v>-8.35</v>
      </c>
      <c r="AS258" s="3">
        <v>0.34219547081375129</v>
      </c>
      <c r="AT258" s="3">
        <v>333.00639779478399</v>
      </c>
      <c r="AU258" s="3">
        <v>-78.768515459805897</v>
      </c>
      <c r="AV258" s="5">
        <v>36446</v>
      </c>
      <c r="AW258" s="5">
        <v>45794</v>
      </c>
      <c r="AX258" s="6" t="s">
        <v>2112</v>
      </c>
      <c r="AY258" s="17">
        <v>-35.639000000000003</v>
      </c>
      <c r="AZ258" s="3">
        <v>5.28E-2</v>
      </c>
      <c r="BA258" s="3">
        <v>179.89000000000001</v>
      </c>
      <c r="BB258" s="28">
        <v>5.3999999999999999E-2</v>
      </c>
      <c r="BC258" t="s">
        <v>584</v>
      </c>
      <c r="BD258" t="s">
        <v>40</v>
      </c>
      <c r="BE258" t="s">
        <v>724</v>
      </c>
      <c r="BF258" t="str">
        <f t="shared" si="3"/>
        <v>ORES_SCGN_CS1999</v>
      </c>
    </row>
    <row r="259" spans="1:58" ht="18.75" x14ac:dyDescent="0.3">
      <c r="A259" t="s">
        <v>726</v>
      </c>
      <c r="B259" t="s">
        <v>727</v>
      </c>
      <c r="C259" s="24">
        <v>-2369508.3341160002</v>
      </c>
      <c r="D259" s="1">
        <v>-4687759.8441540003</v>
      </c>
      <c r="E259" s="1">
        <v>3609342.5057700002</v>
      </c>
      <c r="F259" s="1">
        <v>3.57896E-3</v>
      </c>
      <c r="G259" s="1">
        <v>4.9509599999999999E-3</v>
      </c>
      <c r="H259" s="1">
        <v>3.9866399999999996E-3</v>
      </c>
      <c r="I259" s="2">
        <v>34.674903929999999</v>
      </c>
      <c r="J259">
        <v>34</v>
      </c>
      <c r="K259">
        <v>40</v>
      </c>
      <c r="L259">
        <v>29.654147999997349</v>
      </c>
      <c r="M259" s="34">
        <v>116.81509579999999</v>
      </c>
      <c r="N259" s="53">
        <v>116</v>
      </c>
      <c r="O259">
        <v>48</v>
      </c>
      <c r="P259">
        <v>54.344879999980549</v>
      </c>
      <c r="Q259" s="1">
        <v>1893.3302953699999</v>
      </c>
      <c r="R259" s="1">
        <v>2.07172E-3</v>
      </c>
      <c r="S259" s="1">
        <v>2.9654799999999999E-3</v>
      </c>
      <c r="T259" s="1">
        <v>6.3347200000000003E-3</v>
      </c>
      <c r="U259" s="4">
        <v>1.27</v>
      </c>
      <c r="V259" s="4">
        <v>1.9</v>
      </c>
      <c r="W259" s="4">
        <v>4.58</v>
      </c>
      <c r="X259" s="4">
        <v>0.56000000000000005</v>
      </c>
      <c r="Y259" s="4">
        <v>-22.6</v>
      </c>
      <c r="Z259" s="4">
        <v>-0.12</v>
      </c>
      <c r="AA259" s="4">
        <v>0.04</v>
      </c>
      <c r="AB259" s="4">
        <v>0.06</v>
      </c>
      <c r="AC259" s="25">
        <v>0.13</v>
      </c>
      <c r="AD259" s="17">
        <v>-2369507.34</v>
      </c>
      <c r="AE259">
        <v>-4687761.1560000004</v>
      </c>
      <c r="AF259">
        <v>3609342.7089999998</v>
      </c>
      <c r="AG259">
        <v>34.674901728800002</v>
      </c>
      <c r="AH259">
        <v>34</v>
      </c>
      <c r="AI259">
        <v>40</v>
      </c>
      <c r="AJ259">
        <v>29.646223680006756</v>
      </c>
      <c r="AK259" s="78">
        <v>116.81507967100001</v>
      </c>
      <c r="AL259" s="43">
        <v>116</v>
      </c>
      <c r="AM259">
        <v>48</v>
      </c>
      <c r="AN259">
        <v>54.286815600023601</v>
      </c>
      <c r="AO259" s="3">
        <v>1894.04</v>
      </c>
      <c r="AP259" s="4">
        <v>11.78</v>
      </c>
      <c r="AQ259" s="4">
        <v>-8.9700000000000006</v>
      </c>
      <c r="AR259" s="25">
        <v>-1.02</v>
      </c>
      <c r="AS259" s="3">
        <v>0.1071888514596505</v>
      </c>
      <c r="AT259" s="3">
        <v>106.60235206850497</v>
      </c>
      <c r="AU259" s="3">
        <v>-11.197702150999399</v>
      </c>
      <c r="AV259" s="5">
        <v>36769</v>
      </c>
      <c r="AW259" s="5">
        <v>45794</v>
      </c>
      <c r="AX259" s="6" t="s">
        <v>2112</v>
      </c>
      <c r="AY259" s="17">
        <v>-30.904</v>
      </c>
      <c r="AZ259" s="3">
        <v>4.99E-2</v>
      </c>
      <c r="BA259" s="3">
        <v>1924.944</v>
      </c>
      <c r="BB259" s="28">
        <v>0.05</v>
      </c>
      <c r="BC259" t="s">
        <v>40</v>
      </c>
      <c r="BD259" t="s">
        <v>40</v>
      </c>
      <c r="BE259" t="s">
        <v>726</v>
      </c>
      <c r="BF259" t="str">
        <f t="shared" si="3"/>
        <v>ORMT_SCGN_CS2000</v>
      </c>
    </row>
    <row r="260" spans="1:58" ht="18.75" x14ac:dyDescent="0.3">
      <c r="A260" t="s">
        <v>728</v>
      </c>
      <c r="B260" t="s">
        <v>729</v>
      </c>
      <c r="C260" s="24">
        <v>-2573122.2976739998</v>
      </c>
      <c r="D260" s="1">
        <v>-4198905.3304350004</v>
      </c>
      <c r="E260" s="1">
        <v>4040198.062219</v>
      </c>
      <c r="F260" s="1">
        <v>5.6702800000000006E-3</v>
      </c>
      <c r="G260" s="1">
        <v>8.5416799999999994E-3</v>
      </c>
      <c r="H260" s="1">
        <v>8.2496400000000008E-3</v>
      </c>
      <c r="I260" s="2">
        <v>39.554626550000002</v>
      </c>
      <c r="J260">
        <v>39</v>
      </c>
      <c r="K260">
        <v>33</v>
      </c>
      <c r="L260">
        <v>16.65558000000658</v>
      </c>
      <c r="M260" s="34">
        <v>121.50029564</v>
      </c>
      <c r="N260" s="53">
        <v>121</v>
      </c>
      <c r="O260">
        <v>30</v>
      </c>
      <c r="P260">
        <v>1.0643040000161363</v>
      </c>
      <c r="Q260" s="1">
        <v>340.01033285</v>
      </c>
      <c r="R260" s="1">
        <v>2.20696E-3</v>
      </c>
      <c r="S260" s="1">
        <v>2.7557599999999999E-3</v>
      </c>
      <c r="T260" s="1">
        <v>1.2675319999999999E-2</v>
      </c>
      <c r="U260" s="4">
        <v>1.42</v>
      </c>
      <c r="V260" s="4">
        <v>1.93</v>
      </c>
      <c r="W260" s="4">
        <v>8.25</v>
      </c>
      <c r="X260" s="4">
        <v>-4.51</v>
      </c>
      <c r="Y260" s="4">
        <v>-22.27</v>
      </c>
      <c r="Z260" s="4">
        <v>0.08</v>
      </c>
      <c r="AA260" s="4">
        <v>0.04</v>
      </c>
      <c r="AB260" s="4">
        <v>0.05</v>
      </c>
      <c r="AC260" s="25">
        <v>0.23</v>
      </c>
      <c r="AD260" s="17">
        <v>-2573121.2549999999</v>
      </c>
      <c r="AE260">
        <v>-4198906.5750000002</v>
      </c>
      <c r="AF260">
        <v>4040198.21</v>
      </c>
      <c r="AG260">
        <v>39.554624617800002</v>
      </c>
      <c r="AH260">
        <v>39</v>
      </c>
      <c r="AI260">
        <v>33</v>
      </c>
      <c r="AJ260">
        <v>16.648624080006584</v>
      </c>
      <c r="AK260" s="78">
        <v>121.5002777327</v>
      </c>
      <c r="AL260" s="43">
        <v>121</v>
      </c>
      <c r="AM260">
        <v>30</v>
      </c>
      <c r="AN260">
        <v>0.99983771999632154</v>
      </c>
      <c r="AO260" s="3">
        <v>340.50299999999999</v>
      </c>
      <c r="AP260" s="4">
        <v>8.39</v>
      </c>
      <c r="AQ260" s="4">
        <v>-8.0399999999999991</v>
      </c>
      <c r="AR260" s="25">
        <v>-0.98</v>
      </c>
      <c r="AS260" s="3">
        <v>8.9616181520458887E-2</v>
      </c>
      <c r="AT260" s="3">
        <v>89.197568930091862</v>
      </c>
      <c r="AU260" s="3">
        <v>-8.6518031046428501</v>
      </c>
      <c r="AV260" s="5">
        <v>35390</v>
      </c>
      <c r="AW260" s="5">
        <v>45794</v>
      </c>
      <c r="AX260" s="6" t="s">
        <v>2112</v>
      </c>
      <c r="AY260" s="17">
        <v>-27.305</v>
      </c>
      <c r="AZ260" s="3">
        <v>3.4200000000000001E-2</v>
      </c>
      <c r="BA260" s="3">
        <v>367.80799999999999</v>
      </c>
      <c r="BB260" s="28">
        <v>3.5999999999999997E-2</v>
      </c>
      <c r="BC260" t="s">
        <v>40</v>
      </c>
      <c r="BD260" t="s">
        <v>40</v>
      </c>
      <c r="BE260" t="s">
        <v>728</v>
      </c>
      <c r="BF260" t="str">
        <f t="shared" si="3"/>
        <v>Oroville Dam</v>
      </c>
    </row>
    <row r="261" spans="1:58" ht="18.75" x14ac:dyDescent="0.3">
      <c r="A261" t="s">
        <v>730</v>
      </c>
      <c r="B261" t="s">
        <v>731</v>
      </c>
      <c r="C261" s="24">
        <v>-2567782.364484</v>
      </c>
      <c r="D261" s="1">
        <v>-4605455.3036249997</v>
      </c>
      <c r="E261" s="1">
        <v>3576532.0562209999</v>
      </c>
      <c r="F261" s="1">
        <v>4.1650000000000003E-3</v>
      </c>
      <c r="G261" s="1">
        <v>5.9289999999999994E-3</v>
      </c>
      <c r="H261" s="1">
        <v>4.8608000000000002E-3</v>
      </c>
      <c r="I261" s="2">
        <v>34.327362190000002</v>
      </c>
      <c r="J261">
        <v>34</v>
      </c>
      <c r="K261">
        <v>19</v>
      </c>
      <c r="L261">
        <v>38.503884000008384</v>
      </c>
      <c r="M261" s="34">
        <v>119.14195429</v>
      </c>
      <c r="N261" s="53">
        <v>119</v>
      </c>
      <c r="O261">
        <v>8</v>
      </c>
      <c r="P261">
        <v>31.035444000003736</v>
      </c>
      <c r="Q261" s="1">
        <v>69.194203990000005</v>
      </c>
      <c r="R261" s="1">
        <v>2.5558400000000002E-3</v>
      </c>
      <c r="S261" s="1">
        <v>3.05172E-3</v>
      </c>
      <c r="T261" s="1">
        <v>7.7655200000000006E-3</v>
      </c>
      <c r="U261" s="4">
        <v>1.66</v>
      </c>
      <c r="V261" s="4">
        <v>2.15</v>
      </c>
      <c r="W261" s="4">
        <v>5.4</v>
      </c>
      <c r="X261" s="4">
        <v>17.399999999999999</v>
      </c>
      <c r="Y261" s="4">
        <v>-39.53</v>
      </c>
      <c r="Z261" s="4">
        <v>-0.38</v>
      </c>
      <c r="AA261" s="4">
        <v>0.05</v>
      </c>
      <c r="AB261" s="4">
        <v>0.06</v>
      </c>
      <c r="AC261" s="25">
        <v>0.15</v>
      </c>
      <c r="AD261" s="17">
        <v>-2567781.3679999998</v>
      </c>
      <c r="AE261">
        <v>-4605456.6100000003</v>
      </c>
      <c r="AF261">
        <v>3576532.2590000001</v>
      </c>
      <c r="AG261">
        <v>34.327360366500002</v>
      </c>
      <c r="AH261">
        <v>34</v>
      </c>
      <c r="AI261">
        <v>19</v>
      </c>
      <c r="AJ261">
        <v>38.497319400008791</v>
      </c>
      <c r="AK261" s="78">
        <v>119.1419379227</v>
      </c>
      <c r="AL261" s="43">
        <v>119</v>
      </c>
      <c r="AM261">
        <v>8</v>
      </c>
      <c r="AN261">
        <v>30.976521719982202</v>
      </c>
      <c r="AO261" s="3">
        <v>69.850999999999999</v>
      </c>
      <c r="AP261" s="4">
        <v>29.44</v>
      </c>
      <c r="AQ261" s="4">
        <v>-26.28</v>
      </c>
      <c r="AR261" s="25">
        <v>-1.31</v>
      </c>
      <c r="AS261" s="3">
        <v>0.30151560462120952</v>
      </c>
      <c r="AT261" s="3">
        <v>301.3944896336132</v>
      </c>
      <c r="AU261" s="3">
        <v>-8.5452687783196808</v>
      </c>
      <c r="AV261" s="5">
        <v>36328</v>
      </c>
      <c r="AW261" s="5">
        <v>45794</v>
      </c>
      <c r="AX261" s="6" t="s">
        <v>2112</v>
      </c>
      <c r="AY261" s="17">
        <v>-35.5</v>
      </c>
      <c r="AZ261" s="3">
        <v>3.4000000000000002E-2</v>
      </c>
      <c r="BA261" s="3">
        <v>105.351</v>
      </c>
      <c r="BB261" s="28">
        <v>3.5000000000000003E-2</v>
      </c>
      <c r="BC261" t="s">
        <v>40</v>
      </c>
      <c r="BD261" t="s">
        <v>40</v>
      </c>
      <c r="BE261" t="s">
        <v>730</v>
      </c>
      <c r="BF261" t="str">
        <f t="shared" si="3"/>
        <v>OVLS_SCGN_CS1999</v>
      </c>
    </row>
    <row r="262" spans="1:58" ht="18.75" x14ac:dyDescent="0.3">
      <c r="A262" t="s">
        <v>732</v>
      </c>
      <c r="B262" t="s">
        <v>733</v>
      </c>
      <c r="C262" s="24">
        <v>-2716643.0736099998</v>
      </c>
      <c r="D262" s="1">
        <v>-4276730.3510370003</v>
      </c>
      <c r="E262" s="1">
        <v>3861635.5503059998</v>
      </c>
      <c r="F262" s="1">
        <v>7.7557199999999989E-3</v>
      </c>
      <c r="G262" s="1">
        <v>1.1344479999999999E-2</v>
      </c>
      <c r="H262" s="1">
        <v>1.032332E-2</v>
      </c>
      <c r="I262" s="2">
        <v>37.499365930000003</v>
      </c>
      <c r="J262">
        <v>37</v>
      </c>
      <c r="K262">
        <v>29</v>
      </c>
      <c r="L262">
        <v>57.717348000011839</v>
      </c>
      <c r="M262" s="34">
        <v>122.42432337</v>
      </c>
      <c r="N262" s="53">
        <v>122</v>
      </c>
      <c r="O262">
        <v>25</v>
      </c>
      <c r="P262">
        <v>27.56413199998633</v>
      </c>
      <c r="Q262" s="1">
        <v>209.08763937000001</v>
      </c>
      <c r="R262" s="1">
        <v>2.9145199999999999E-3</v>
      </c>
      <c r="S262" s="1">
        <v>3.7102799999999998E-3</v>
      </c>
      <c r="T262" s="1">
        <v>1.652868E-2</v>
      </c>
      <c r="U262" s="4">
        <v>1.48</v>
      </c>
      <c r="V262" s="4">
        <v>1.84</v>
      </c>
      <c r="W262" s="4">
        <v>7.54</v>
      </c>
      <c r="X262" s="4">
        <v>20.329999999999998</v>
      </c>
      <c r="Y262" s="4">
        <v>-36.65</v>
      </c>
      <c r="Z262" s="4">
        <v>-1.94</v>
      </c>
      <c r="AA262" s="4">
        <v>7.0000000000000007E-2</v>
      </c>
      <c r="AB262" s="4">
        <v>0.09</v>
      </c>
      <c r="AC262" s="25">
        <v>0.4</v>
      </c>
      <c r="AD262" s="17">
        <v>-2716642.0449999999</v>
      </c>
      <c r="AE262">
        <v>-4276731.6119999997</v>
      </c>
      <c r="AF262">
        <v>3861635.7170000002</v>
      </c>
      <c r="AG262">
        <v>37.499364309900002</v>
      </c>
      <c r="AH262">
        <v>37</v>
      </c>
      <c r="AI262">
        <v>29</v>
      </c>
      <c r="AJ262">
        <v>57.711515640008884</v>
      </c>
      <c r="AK262" s="78">
        <v>122.4243059027</v>
      </c>
      <c r="AL262" s="43">
        <v>122</v>
      </c>
      <c r="AM262">
        <v>25</v>
      </c>
      <c r="AN262">
        <v>27.501249719995258</v>
      </c>
      <c r="AO262" s="3">
        <v>209.596</v>
      </c>
      <c r="AP262" s="4">
        <v>33.53</v>
      </c>
      <c r="AQ262" s="4">
        <v>-23.05</v>
      </c>
      <c r="AR262" s="25">
        <v>-2.97</v>
      </c>
      <c r="AS262" s="3">
        <v>0.30763520619041612</v>
      </c>
      <c r="AT262" s="3">
        <v>307.2127633919747</v>
      </c>
      <c r="AU262" s="3">
        <v>16.116389455024901</v>
      </c>
      <c r="AV262" s="5">
        <v>38029</v>
      </c>
      <c r="AW262" s="5">
        <v>45794</v>
      </c>
      <c r="AX262" s="6" t="s">
        <v>2112</v>
      </c>
      <c r="AY262" s="17">
        <v>-32.749000000000002</v>
      </c>
      <c r="AZ262" s="3">
        <v>3.8399999999999997E-2</v>
      </c>
      <c r="BA262" s="3">
        <v>242.345</v>
      </c>
      <c r="BB262" s="28">
        <v>4.2000000000000003E-2</v>
      </c>
      <c r="BC262" t="s">
        <v>584</v>
      </c>
      <c r="BD262" t="s">
        <v>40</v>
      </c>
      <c r="BE262" t="s">
        <v>732</v>
      </c>
      <c r="BF262" t="str">
        <f t="shared" si="3"/>
        <v>Ox Mountain</v>
      </c>
    </row>
    <row r="263" spans="1:58" ht="18.75" x14ac:dyDescent="0.3">
      <c r="A263" t="s">
        <v>734</v>
      </c>
      <c r="B263" t="s">
        <v>735</v>
      </c>
      <c r="C263" s="24">
        <v>-2498228.5818010001</v>
      </c>
      <c r="D263" s="1">
        <v>-4657747.322896</v>
      </c>
      <c r="E263" s="1">
        <v>3558401.0152210002</v>
      </c>
      <c r="F263" s="1">
        <v>5.4625200000000002E-3</v>
      </c>
      <c r="G263" s="1">
        <v>8.1222399999999993E-3</v>
      </c>
      <c r="H263" s="1">
        <v>6.5953999999999995E-3</v>
      </c>
      <c r="I263" s="2">
        <v>34.128814179999999</v>
      </c>
      <c r="J263">
        <v>34</v>
      </c>
      <c r="K263">
        <v>7</v>
      </c>
      <c r="L263">
        <v>43.731047999996804</v>
      </c>
      <c r="M263" s="34">
        <v>118.20732169999999</v>
      </c>
      <c r="N263" s="53">
        <v>118</v>
      </c>
      <c r="O263">
        <v>12</v>
      </c>
      <c r="P263">
        <v>26.358119999979408</v>
      </c>
      <c r="Q263" s="1">
        <v>209.81616935</v>
      </c>
      <c r="R263" s="1">
        <v>3.4652799999999998E-3</v>
      </c>
      <c r="S263" s="1">
        <v>3.9043199999999998E-3</v>
      </c>
      <c r="T263" s="1">
        <v>1.0584E-2</v>
      </c>
      <c r="U263" s="4">
        <v>1.51</v>
      </c>
      <c r="V263" s="4">
        <v>1.75</v>
      </c>
      <c r="W263" s="4">
        <v>4.5</v>
      </c>
      <c r="X263" s="4">
        <v>13.38</v>
      </c>
      <c r="Y263" s="4">
        <v>-37.47</v>
      </c>
      <c r="Z263" s="4">
        <v>-0.09</v>
      </c>
      <c r="AA263" s="4">
        <v>0.06</v>
      </c>
      <c r="AB263" s="4">
        <v>7.0000000000000007E-2</v>
      </c>
      <c r="AC263" s="25">
        <v>0.16</v>
      </c>
      <c r="AD263" s="17">
        <v>-2498227.5890000002</v>
      </c>
      <c r="AE263">
        <v>-4657748.6349999998</v>
      </c>
      <c r="AF263">
        <v>3558401.2209999999</v>
      </c>
      <c r="AG263">
        <v>34.1288122415</v>
      </c>
      <c r="AH263">
        <v>34</v>
      </c>
      <c r="AI263">
        <v>7</v>
      </c>
      <c r="AJ263">
        <v>43.724069400001326</v>
      </c>
      <c r="AK263" s="78">
        <v>118.2073054951</v>
      </c>
      <c r="AL263" s="43">
        <v>118</v>
      </c>
      <c r="AM263">
        <v>12</v>
      </c>
      <c r="AN263">
        <v>26.299782360006247</v>
      </c>
      <c r="AO263" s="3">
        <v>210.501</v>
      </c>
      <c r="AP263" s="4">
        <v>25.09</v>
      </c>
      <c r="AQ263" s="4">
        <v>-24.16</v>
      </c>
      <c r="AR263" s="25">
        <v>-1</v>
      </c>
      <c r="AS263" s="3">
        <v>0.2663287446817153</v>
      </c>
      <c r="AT263" s="3">
        <v>266.03481482093338</v>
      </c>
      <c r="AU263" s="3">
        <v>-12.509088823385399</v>
      </c>
      <c r="AV263" s="5">
        <v>36445</v>
      </c>
      <c r="AW263" s="5">
        <v>45794</v>
      </c>
      <c r="AX263" s="6" t="s">
        <v>2112</v>
      </c>
      <c r="AY263" s="17">
        <v>-34.283999999999999</v>
      </c>
      <c r="AZ263" s="3">
        <v>3.1800000000000002E-2</v>
      </c>
      <c r="BA263" s="3">
        <v>244.785</v>
      </c>
      <c r="BB263" s="28">
        <v>3.4000000000000002E-2</v>
      </c>
      <c r="BC263" t="s">
        <v>40</v>
      </c>
      <c r="BD263" t="s">
        <v>40</v>
      </c>
      <c r="BE263" t="s">
        <v>734</v>
      </c>
      <c r="BF263" t="str">
        <f t="shared" si="3"/>
        <v>Occidental College</v>
      </c>
    </row>
    <row r="264" spans="1:58" ht="18.75" x14ac:dyDescent="0.3">
      <c r="A264" t="s">
        <v>736</v>
      </c>
      <c r="B264" t="s">
        <v>737</v>
      </c>
      <c r="C264" s="24">
        <v>-2574194.3820759999</v>
      </c>
      <c r="D264" s="1">
        <v>-4577156.7356280005</v>
      </c>
      <c r="E264" s="1">
        <v>3609640.6840400002</v>
      </c>
      <c r="F264" s="1">
        <v>4.2433999999999996E-3</v>
      </c>
      <c r="G264" s="1">
        <v>6.6855600000000001E-3</v>
      </c>
      <c r="H264" s="1">
        <v>5.5017199999999999E-3</v>
      </c>
      <c r="I264" s="2">
        <v>34.683372990000002</v>
      </c>
      <c r="J264">
        <v>34</v>
      </c>
      <c r="K264">
        <v>41</v>
      </c>
      <c r="L264">
        <v>0.14276400000824196</v>
      </c>
      <c r="M264" s="34">
        <v>119.35341455</v>
      </c>
      <c r="N264" s="53">
        <v>119</v>
      </c>
      <c r="O264">
        <v>21</v>
      </c>
      <c r="P264">
        <v>12.292379999987588</v>
      </c>
      <c r="Q264" s="1">
        <v>1059.18834685</v>
      </c>
      <c r="R264" s="1">
        <v>2.37944E-3</v>
      </c>
      <c r="S264" s="1">
        <v>2.37748E-3</v>
      </c>
      <c r="T264" s="1">
        <v>9.0356000000000013E-3</v>
      </c>
      <c r="U264" s="4">
        <v>1.58</v>
      </c>
      <c r="V264" s="4">
        <v>1.57</v>
      </c>
      <c r="W264" s="4">
        <v>5.15</v>
      </c>
      <c r="X264" s="4">
        <v>12.89</v>
      </c>
      <c r="Y264" s="4">
        <v>-38.64</v>
      </c>
      <c r="Z264" s="4">
        <v>1.37</v>
      </c>
      <c r="AA264" s="4">
        <v>0.05</v>
      </c>
      <c r="AB264" s="4">
        <v>0.05</v>
      </c>
      <c r="AC264" s="25">
        <v>0.19</v>
      </c>
      <c r="AD264" s="17">
        <v>-2574193.3829999999</v>
      </c>
      <c r="AE264">
        <v>-4577158.0379999997</v>
      </c>
      <c r="AF264">
        <v>3609640.8840000001</v>
      </c>
      <c r="AG264">
        <v>34.683371162299999</v>
      </c>
      <c r="AH264">
        <v>34</v>
      </c>
      <c r="AI264">
        <v>41</v>
      </c>
      <c r="AJ264">
        <v>0.13618427999460891</v>
      </c>
      <c r="AK264" s="78">
        <v>119.35339808320001</v>
      </c>
      <c r="AL264" s="43">
        <v>119</v>
      </c>
      <c r="AM264">
        <v>21</v>
      </c>
      <c r="AN264">
        <v>12.23309952001955</v>
      </c>
      <c r="AO264" s="3">
        <v>1059.8320000000001</v>
      </c>
      <c r="AP264" s="4">
        <v>25.01</v>
      </c>
      <c r="AQ264" s="4">
        <v>-25.32</v>
      </c>
      <c r="AR264" s="25">
        <v>0.43</v>
      </c>
      <c r="AS264" s="3">
        <v>0.27002090684738161</v>
      </c>
      <c r="AT264" s="3">
        <v>269.98764073282035</v>
      </c>
      <c r="AU264" s="3">
        <v>4.2383784074900399</v>
      </c>
      <c r="AV264" s="5">
        <v>36845</v>
      </c>
      <c r="AW264" s="5">
        <v>45794</v>
      </c>
      <c r="AX264" s="6" t="s">
        <v>2112</v>
      </c>
      <c r="AY264" s="17">
        <v>-32.444000000000003</v>
      </c>
      <c r="AZ264" s="3">
        <v>4.9099999999999998E-2</v>
      </c>
      <c r="BA264" s="3">
        <v>1092.2760000000001</v>
      </c>
      <c r="BB264" s="28">
        <v>0.05</v>
      </c>
      <c r="BC264" t="s">
        <v>40</v>
      </c>
      <c r="BD264" t="s">
        <v>40</v>
      </c>
      <c r="BE264" t="s">
        <v>736</v>
      </c>
      <c r="BF264" t="str">
        <f t="shared" si="3"/>
        <v>OZST_SCGN_CS2000</v>
      </c>
    </row>
    <row r="265" spans="1:58" ht="18.75" x14ac:dyDescent="0.3">
      <c r="A265" t="s">
        <v>738</v>
      </c>
      <c r="B265" t="s">
        <v>739</v>
      </c>
      <c r="C265" s="24">
        <v>-2396432.9308839999</v>
      </c>
      <c r="D265" s="1">
        <v>-4161553.3801549999</v>
      </c>
      <c r="E265" s="1">
        <v>4187076.0455140001</v>
      </c>
      <c r="F265" s="1">
        <v>3.54368E-3</v>
      </c>
      <c r="G265" s="1">
        <v>5.33316E-3</v>
      </c>
      <c r="H265" s="1">
        <v>5.3370800000000001E-3</v>
      </c>
      <c r="I265" s="2">
        <v>41.275895030000001</v>
      </c>
      <c r="J265">
        <v>41</v>
      </c>
      <c r="K265">
        <v>16</v>
      </c>
      <c r="L265">
        <v>33.222108000003345</v>
      </c>
      <c r="M265" s="34">
        <v>119.93551379</v>
      </c>
      <c r="N265" s="53">
        <v>119</v>
      </c>
      <c r="O265">
        <v>56</v>
      </c>
      <c r="P265">
        <v>7.8496440000060375</v>
      </c>
      <c r="Q265" s="1">
        <v>2390.62744759</v>
      </c>
      <c r="R265" s="1">
        <v>1.4425600000000001E-3</v>
      </c>
      <c r="S265" s="1">
        <v>2.1599199999999996E-3</v>
      </c>
      <c r="T265" s="1">
        <v>7.9203600000000013E-3</v>
      </c>
      <c r="U265" s="4">
        <v>1.2</v>
      </c>
      <c r="V265" s="4">
        <v>1.73</v>
      </c>
      <c r="W265" s="4">
        <v>5.85</v>
      </c>
      <c r="X265" s="4">
        <v>-7.4</v>
      </c>
      <c r="Y265" s="4">
        <v>-17.43</v>
      </c>
      <c r="Z265" s="4">
        <v>-0.6</v>
      </c>
      <c r="AA265" s="4">
        <v>0.04</v>
      </c>
      <c r="AB265" s="4">
        <v>0.06</v>
      </c>
      <c r="AC265" s="25">
        <v>0.22</v>
      </c>
      <c r="AD265" s="17">
        <v>-2396431.878</v>
      </c>
      <c r="AE265">
        <v>-4161554.6140000001</v>
      </c>
      <c r="AF265">
        <v>4187076.1779999998</v>
      </c>
      <c r="AG265">
        <v>41.275892701399997</v>
      </c>
      <c r="AH265">
        <v>41</v>
      </c>
      <c r="AI265">
        <v>16</v>
      </c>
      <c r="AJ265">
        <v>33.213725039987594</v>
      </c>
      <c r="AK265" s="78">
        <v>119.9354955634</v>
      </c>
      <c r="AL265" s="43">
        <v>119</v>
      </c>
      <c r="AM265">
        <v>56</v>
      </c>
      <c r="AN265">
        <v>7.7840282399870375</v>
      </c>
      <c r="AO265" s="3">
        <v>2391.1239999999998</v>
      </c>
      <c r="AP265" s="4">
        <v>4.9800000000000004</v>
      </c>
      <c r="AQ265" s="4">
        <v>-2.56</v>
      </c>
      <c r="AR265" s="25">
        <v>-1.67</v>
      </c>
      <c r="AS265" s="3">
        <v>4.3754999620707197E-2</v>
      </c>
      <c r="AT265" s="3">
        <v>42.518034128308194</v>
      </c>
      <c r="AU265" s="3">
        <v>-10.3303811093304</v>
      </c>
      <c r="AV265" s="5">
        <v>38954</v>
      </c>
      <c r="AW265" s="5">
        <v>45794</v>
      </c>
      <c r="AX265" s="6" t="s">
        <v>2112</v>
      </c>
      <c r="AY265" s="17">
        <v>-21.417000000000002</v>
      </c>
      <c r="AZ265" s="3">
        <v>6.0299999999999999E-2</v>
      </c>
      <c r="BA265" s="3">
        <v>2412.5409999999997</v>
      </c>
      <c r="BB265" s="28">
        <v>6.0999999999999999E-2</v>
      </c>
      <c r="BC265" t="s">
        <v>40</v>
      </c>
      <c r="BD265" t="s">
        <v>40</v>
      </c>
      <c r="BE265" t="s">
        <v>738</v>
      </c>
      <c r="BF265" t="str">
        <f t="shared" si="3"/>
        <v>HaysPeak__NV2006</v>
      </c>
    </row>
    <row r="266" spans="1:58" ht="18.75" x14ac:dyDescent="0.3">
      <c r="A266" t="s">
        <v>740</v>
      </c>
      <c r="B266" t="s">
        <v>741</v>
      </c>
      <c r="C266" s="24">
        <v>-2508652.7215800001</v>
      </c>
      <c r="D266" s="1">
        <v>-4514039.8136280002</v>
      </c>
      <c r="E266" s="1">
        <v>3730713.5524650002</v>
      </c>
      <c r="F266" s="1">
        <v>4.8310079999999998E-2</v>
      </c>
      <c r="G266" s="1">
        <v>8.6198839999999999E-2</v>
      </c>
      <c r="H266" s="1">
        <v>7.170464E-2</v>
      </c>
      <c r="I266" s="2">
        <v>36.027437390000003</v>
      </c>
      <c r="J266">
        <v>36</v>
      </c>
      <c r="K266">
        <v>1</v>
      </c>
      <c r="L266">
        <v>38.774604000010413</v>
      </c>
      <c r="M266" s="34">
        <v>119.06287517</v>
      </c>
      <c r="N266" s="53">
        <v>119</v>
      </c>
      <c r="O266">
        <v>3</v>
      </c>
      <c r="P266">
        <v>46.350611999993134</v>
      </c>
      <c r="Q266" s="1">
        <v>100.83330171999999</v>
      </c>
      <c r="R266" s="1">
        <v>3.7945599999999998E-3</v>
      </c>
      <c r="S266" s="1">
        <v>7.5166E-3</v>
      </c>
      <c r="T266" s="1">
        <v>0.12179832</v>
      </c>
      <c r="U266" s="4">
        <v>2.5099999999999998</v>
      </c>
      <c r="V266" s="4">
        <v>4.6399999999999997</v>
      </c>
      <c r="W266" s="4">
        <v>73.849999999999994</v>
      </c>
      <c r="X266" s="4">
        <v>0.1</v>
      </c>
      <c r="Y266" s="4">
        <v>-24.98</v>
      </c>
      <c r="Z266" s="4">
        <v>-65.23</v>
      </c>
      <c r="AA266" s="4">
        <v>0.1</v>
      </c>
      <c r="AB266" s="4">
        <v>0.2</v>
      </c>
      <c r="AC266" s="25">
        <v>3.25</v>
      </c>
      <c r="AD266" s="17">
        <v>-2508651.7119999998</v>
      </c>
      <c r="AE266">
        <v>-4514041.1030000001</v>
      </c>
      <c r="AF266">
        <v>3730713.74</v>
      </c>
      <c r="AG266">
        <v>36.027435382</v>
      </c>
      <c r="AH266">
        <v>36</v>
      </c>
      <c r="AI266">
        <v>1</v>
      </c>
      <c r="AJ266">
        <v>38.767375200000629</v>
      </c>
      <c r="AK266" s="78">
        <v>119.06285843569999</v>
      </c>
      <c r="AL266" s="43">
        <v>119</v>
      </c>
      <c r="AM266">
        <v>3</v>
      </c>
      <c r="AN266">
        <v>46.290368519977392</v>
      </c>
      <c r="AO266" s="3">
        <v>101.458</v>
      </c>
      <c r="AP266" s="4">
        <v>12.13</v>
      </c>
      <c r="AQ266" s="4">
        <v>-11.28</v>
      </c>
      <c r="AR266" s="25">
        <v>-66.19</v>
      </c>
      <c r="AS266" s="3">
        <v>0.71697418313903694</v>
      </c>
      <c r="AT266" s="3">
        <v>160.99263354595794</v>
      </c>
      <c r="AU266" s="3">
        <v>-698.66540771955795</v>
      </c>
      <c r="AV266" s="5">
        <v>38673</v>
      </c>
      <c r="AW266" s="5">
        <v>45794</v>
      </c>
      <c r="AX266" s="6" t="s">
        <v>2112</v>
      </c>
      <c r="AY266" s="17">
        <v>-32.054000000000002</v>
      </c>
      <c r="AZ266" s="3">
        <v>5.7000000000000002E-2</v>
      </c>
      <c r="BA266" s="3">
        <v>133.512</v>
      </c>
      <c r="BB266" s="28">
        <v>0.13400000000000001</v>
      </c>
      <c r="BC266" t="s">
        <v>50</v>
      </c>
      <c r="BD266" t="s">
        <v>51</v>
      </c>
      <c r="BE266" t="s">
        <v>740</v>
      </c>
      <c r="BF266" t="str">
        <f t="shared" si="3"/>
        <v>PotervilleCS2005</v>
      </c>
    </row>
    <row r="267" spans="1:58" ht="18.75" x14ac:dyDescent="0.3">
      <c r="A267" t="s">
        <v>742</v>
      </c>
      <c r="B267" t="s">
        <v>743</v>
      </c>
      <c r="C267" s="24">
        <v>-2705947.269022</v>
      </c>
      <c r="D267" s="1">
        <v>-4000370.2957629999</v>
      </c>
      <c r="E267" s="1">
        <v>4152060.4241109998</v>
      </c>
      <c r="F267" s="1">
        <v>3.2908399999999997E-3</v>
      </c>
      <c r="G267" s="1">
        <v>4.3668800000000001E-3</v>
      </c>
      <c r="H267" s="1">
        <v>4.4903599999999997E-3</v>
      </c>
      <c r="I267" s="2">
        <v>40.876306450000001</v>
      </c>
      <c r="J267">
        <v>40</v>
      </c>
      <c r="K267">
        <v>52</v>
      </c>
      <c r="L267">
        <v>34.703220000004649</v>
      </c>
      <c r="M267" s="34">
        <v>124.07537173999999</v>
      </c>
      <c r="N267" s="53">
        <v>124</v>
      </c>
      <c r="O267">
        <v>4</v>
      </c>
      <c r="P267">
        <v>31.33826399997929</v>
      </c>
      <c r="Q267" s="1">
        <v>21.414968869999999</v>
      </c>
      <c r="R267" s="1">
        <v>1.6464000000000001E-3</v>
      </c>
      <c r="S267" s="1">
        <v>1.9717599999999999E-3</v>
      </c>
      <c r="T267" s="1">
        <v>6.5914800000000003E-3</v>
      </c>
      <c r="U267" s="4">
        <v>1.1499999999999999</v>
      </c>
      <c r="V267" s="4">
        <v>1.4</v>
      </c>
      <c r="W267" s="4">
        <v>4.8499999999999996</v>
      </c>
      <c r="X267" s="4">
        <v>4.7300000000000004</v>
      </c>
      <c r="Y267" s="4">
        <v>-10.84</v>
      </c>
      <c r="Z267" s="4">
        <v>-0.22</v>
      </c>
      <c r="AA267" s="4">
        <v>0.04</v>
      </c>
      <c r="AB267" s="4">
        <v>0.05</v>
      </c>
      <c r="AC267" s="25">
        <v>0.17</v>
      </c>
      <c r="AD267" s="17">
        <v>-2705946.21</v>
      </c>
      <c r="AE267">
        <v>-4000371.5189999999</v>
      </c>
      <c r="AF267">
        <v>4152060.5529999998</v>
      </c>
      <c r="AG267">
        <v>40.876304853999997</v>
      </c>
      <c r="AH267">
        <v>40</v>
      </c>
      <c r="AI267">
        <v>52</v>
      </c>
      <c r="AJ267">
        <v>34.697474399989687</v>
      </c>
      <c r="AK267" s="78">
        <v>124.07535320540001</v>
      </c>
      <c r="AL267" s="43">
        <v>124</v>
      </c>
      <c r="AM267">
        <v>4</v>
      </c>
      <c r="AN267">
        <v>31.271539440022025</v>
      </c>
      <c r="AO267" s="3">
        <v>21.817</v>
      </c>
      <c r="AP267" s="4">
        <v>18.510000000000002</v>
      </c>
      <c r="AQ267" s="4">
        <v>3.29</v>
      </c>
      <c r="AR267" s="25">
        <v>-1.34</v>
      </c>
      <c r="AS267" s="3">
        <v>0.15068739169433337</v>
      </c>
      <c r="AT267" s="3">
        <v>150.04642092720141</v>
      </c>
      <c r="AU267" s="3">
        <v>-13.8838599437283</v>
      </c>
      <c r="AV267" s="5">
        <v>38666</v>
      </c>
      <c r="AW267" s="5">
        <v>45794</v>
      </c>
      <c r="AX267" s="6" t="s">
        <v>2112</v>
      </c>
      <c r="AY267" s="17">
        <v>-30.143000000000001</v>
      </c>
      <c r="AZ267" s="3">
        <v>3.3099999999999997E-2</v>
      </c>
      <c r="BA267" s="3">
        <v>51.96</v>
      </c>
      <c r="BB267" s="28">
        <v>3.4000000000000002E-2</v>
      </c>
      <c r="BC267" t="s">
        <v>40</v>
      </c>
      <c r="BD267" t="s">
        <v>40</v>
      </c>
      <c r="BE267" t="s">
        <v>742</v>
      </c>
      <c r="BF267" t="str">
        <f t="shared" si="3"/>
        <v>HumboldtStCN2005</v>
      </c>
    </row>
    <row r="268" spans="1:58" ht="18.75" x14ac:dyDescent="0.3">
      <c r="A268" t="s">
        <v>744</v>
      </c>
      <c r="B268" t="s">
        <v>745</v>
      </c>
      <c r="C268" s="24">
        <v>-2758535.0639479998</v>
      </c>
      <c r="D268" s="1">
        <v>-4132153.4947290001</v>
      </c>
      <c r="E268" s="1">
        <v>3986125.1564620002</v>
      </c>
      <c r="F268" s="1">
        <v>2.99096E-3</v>
      </c>
      <c r="G268" s="1">
        <v>3.7828000000000002E-3</v>
      </c>
      <c r="H268" s="1">
        <v>3.6436400000000001E-3</v>
      </c>
      <c r="I268" s="2">
        <v>38.928349429999997</v>
      </c>
      <c r="J268">
        <v>38</v>
      </c>
      <c r="K268">
        <v>55</v>
      </c>
      <c r="L268">
        <v>42.05794799999012</v>
      </c>
      <c r="M268" s="34">
        <v>123.72620440999999</v>
      </c>
      <c r="N268" s="53">
        <v>123</v>
      </c>
      <c r="O268">
        <v>43</v>
      </c>
      <c r="P268">
        <v>34.335875999978498</v>
      </c>
      <c r="Q268" s="1">
        <v>-11.30923705</v>
      </c>
      <c r="R268" s="1">
        <v>1.7992799999999999E-3</v>
      </c>
      <c r="S268" s="1">
        <v>2.1520799999999998E-3</v>
      </c>
      <c r="T268" s="1">
        <v>5.3547200000000003E-3</v>
      </c>
      <c r="U268" s="4">
        <v>1.1599999999999999</v>
      </c>
      <c r="V268" s="4">
        <v>1.38</v>
      </c>
      <c r="W268" s="4">
        <v>4.08</v>
      </c>
      <c r="X268" s="4">
        <v>23.81</v>
      </c>
      <c r="Y268" s="4">
        <v>-37.33</v>
      </c>
      <c r="Z268" s="4">
        <v>-1.08</v>
      </c>
      <c r="AA268" s="4">
        <v>0.05</v>
      </c>
      <c r="AB268" s="4">
        <v>0.06</v>
      </c>
      <c r="AC268" s="25">
        <v>0.15</v>
      </c>
      <c r="AD268" s="17">
        <v>-2758534.0210000002</v>
      </c>
      <c r="AE268">
        <v>-4132154.7370000002</v>
      </c>
      <c r="AF268">
        <v>3986125.3059999999</v>
      </c>
      <c r="AG268">
        <v>38.928347907899997</v>
      </c>
      <c r="AH268">
        <v>38</v>
      </c>
      <c r="AI268">
        <v>55</v>
      </c>
      <c r="AJ268">
        <v>42.052468439990776</v>
      </c>
      <c r="AK268" s="78">
        <v>123.7261864498</v>
      </c>
      <c r="AL268" s="43">
        <v>123</v>
      </c>
      <c r="AM268">
        <v>43</v>
      </c>
      <c r="AN268">
        <v>34.27121927998769</v>
      </c>
      <c r="AO268" s="3">
        <v>-10.862</v>
      </c>
      <c r="AP268" s="4">
        <v>37.46</v>
      </c>
      <c r="AQ268" s="4">
        <v>-23.59</v>
      </c>
      <c r="AR268" s="25">
        <v>-2.16</v>
      </c>
      <c r="AS268" s="3">
        <v>0.34099807922808656</v>
      </c>
      <c r="AT268" s="3">
        <v>340.46638136453208</v>
      </c>
      <c r="AU268" s="3">
        <v>-19.035050841564999</v>
      </c>
      <c r="AV268" s="5">
        <v>39017</v>
      </c>
      <c r="AW268" s="5">
        <v>45794</v>
      </c>
      <c r="AX268" s="6" t="s">
        <v>2112</v>
      </c>
      <c r="AY268" s="17">
        <v>-32.317</v>
      </c>
      <c r="AZ268" s="3">
        <v>4.0099999999999997E-2</v>
      </c>
      <c r="BA268" s="3">
        <v>21.454999999999998</v>
      </c>
      <c r="BB268" s="28">
        <v>0.04</v>
      </c>
      <c r="BC268" t="s">
        <v>40</v>
      </c>
      <c r="BD268" t="s">
        <v>40</v>
      </c>
      <c r="BE268" t="s">
        <v>744</v>
      </c>
      <c r="BF268" t="str">
        <f t="shared" ref="BF268:BF331" si="4">B268</f>
        <v>PointArenaCN2006</v>
      </c>
    </row>
    <row r="269" spans="1:58" ht="18.75" x14ac:dyDescent="0.3">
      <c r="A269" t="s">
        <v>746</v>
      </c>
      <c r="B269" t="s">
        <v>747</v>
      </c>
      <c r="C269" s="24">
        <v>-2584326.165916</v>
      </c>
      <c r="D269" s="1">
        <v>-4069908.4472579998</v>
      </c>
      <c r="E269" s="1">
        <v>4162507.2998270001</v>
      </c>
      <c r="F269" s="1">
        <v>4.4687999999999993E-3</v>
      </c>
      <c r="G269" s="1">
        <v>6.2582799999999997E-3</v>
      </c>
      <c r="H269" s="1">
        <v>6.3464799999999998E-3</v>
      </c>
      <c r="I269" s="2">
        <v>40.997631429999998</v>
      </c>
      <c r="J269">
        <v>40</v>
      </c>
      <c r="K269">
        <v>59</v>
      </c>
      <c r="L269">
        <v>51.473147999994353</v>
      </c>
      <c r="M269" s="34">
        <v>122.41488821</v>
      </c>
      <c r="N269" s="53">
        <v>122</v>
      </c>
      <c r="O269">
        <v>24</v>
      </c>
      <c r="P269">
        <v>53.597556000003124</v>
      </c>
      <c r="Q269" s="1">
        <v>430.80605928</v>
      </c>
      <c r="R269" s="1">
        <v>1.8855199999999999E-3</v>
      </c>
      <c r="S269" s="1">
        <v>2.64796E-3</v>
      </c>
      <c r="T269" s="1">
        <v>9.425639999999999E-3</v>
      </c>
      <c r="U269" s="4">
        <v>1.52</v>
      </c>
      <c r="V269" s="4">
        <v>1.83</v>
      </c>
      <c r="W269" s="4">
        <v>6.57</v>
      </c>
      <c r="X269" s="4">
        <v>-5.51</v>
      </c>
      <c r="Y269" s="4">
        <v>-18.7</v>
      </c>
      <c r="Z269" s="4">
        <v>-0.73</v>
      </c>
      <c r="AA269" s="4">
        <v>0.05</v>
      </c>
      <c r="AB269" s="4">
        <v>7.0000000000000007E-2</v>
      </c>
      <c r="AC269" s="25">
        <v>0.25</v>
      </c>
      <c r="AD269" s="17">
        <v>-2584325.11</v>
      </c>
      <c r="AE269">
        <v>-4069909.6749999998</v>
      </c>
      <c r="AF269">
        <v>4162507.4309999999</v>
      </c>
      <c r="AG269">
        <v>40.997629544600002</v>
      </c>
      <c r="AH269">
        <v>40</v>
      </c>
      <c r="AI269">
        <v>59</v>
      </c>
      <c r="AJ269">
        <v>51.466360560008297</v>
      </c>
      <c r="AK269" s="78">
        <v>122.41486979610001</v>
      </c>
      <c r="AL269" s="43">
        <v>122</v>
      </c>
      <c r="AM269">
        <v>24</v>
      </c>
      <c r="AN269">
        <v>53.531265960024257</v>
      </c>
      <c r="AO269" s="3">
        <v>431.24700000000001</v>
      </c>
      <c r="AP269" s="4">
        <v>7.72</v>
      </c>
      <c r="AQ269" s="4">
        <v>-4.28</v>
      </c>
      <c r="AR269" s="25">
        <v>-1.83</v>
      </c>
      <c r="AS269" s="3">
        <v>6.9992356943815726E-2</v>
      </c>
      <c r="AT269" s="3">
        <v>68.325827546886543</v>
      </c>
      <c r="AU269" s="3">
        <v>-15.1825982635748</v>
      </c>
      <c r="AV269" s="5">
        <v>38652</v>
      </c>
      <c r="AW269" s="5">
        <v>45794</v>
      </c>
      <c r="AX269" s="6" t="s">
        <v>2112</v>
      </c>
      <c r="AY269" s="17">
        <v>-25.277999999999999</v>
      </c>
      <c r="AZ269" s="3">
        <v>4.2599999999999999E-2</v>
      </c>
      <c r="BA269" s="3">
        <v>456.52500000000003</v>
      </c>
      <c r="BB269" s="28">
        <v>4.3999999999999997E-2</v>
      </c>
      <c r="BC269" t="s">
        <v>40</v>
      </c>
      <c r="BD269" t="s">
        <v>40</v>
      </c>
      <c r="BE269" t="s">
        <v>746</v>
      </c>
      <c r="BF269" t="str">
        <f t="shared" si="4"/>
        <v>PollardFltCN2005</v>
      </c>
    </row>
    <row r="270" spans="1:58" ht="18.75" x14ac:dyDescent="0.3">
      <c r="A270" t="s">
        <v>748</v>
      </c>
      <c r="B270" t="s">
        <v>749</v>
      </c>
      <c r="C270" s="24">
        <v>-2371967.0832659998</v>
      </c>
      <c r="D270" s="1">
        <v>-4826895.5377709996</v>
      </c>
      <c r="E270" s="1">
        <v>3418658.3001060002</v>
      </c>
      <c r="F270" s="1">
        <v>3.0497600000000003E-3</v>
      </c>
      <c r="G270" s="1">
        <v>4.8372800000000002E-3</v>
      </c>
      <c r="H270" s="1">
        <v>3.6749999999999999E-3</v>
      </c>
      <c r="I270" s="2">
        <v>32.616526880000002</v>
      </c>
      <c r="J270">
        <v>32</v>
      </c>
      <c r="K270">
        <v>36</v>
      </c>
      <c r="L270">
        <v>59.496768000007592</v>
      </c>
      <c r="M270" s="34">
        <v>116.16979451</v>
      </c>
      <c r="N270" s="53">
        <v>116</v>
      </c>
      <c r="O270">
        <v>10</v>
      </c>
      <c r="P270">
        <v>11.260236000009627</v>
      </c>
      <c r="Q270" s="1">
        <v>822.84765734999996</v>
      </c>
      <c r="R270" s="1">
        <v>1.8776799999999998E-3</v>
      </c>
      <c r="S270" s="1">
        <v>2.1912800000000003E-3</v>
      </c>
      <c r="T270" s="1">
        <v>6.1544E-3</v>
      </c>
      <c r="U270" s="4">
        <v>1.32</v>
      </c>
      <c r="V270" s="4">
        <v>1.65</v>
      </c>
      <c r="W270" s="4">
        <v>4.97</v>
      </c>
      <c r="X270" s="4">
        <v>17.649999999999999</v>
      </c>
      <c r="Y270" s="4">
        <v>-38.75</v>
      </c>
      <c r="Z270" s="4">
        <v>-1.18</v>
      </c>
      <c r="AA270" s="4">
        <v>0.04</v>
      </c>
      <c r="AB270" s="4">
        <v>0.05</v>
      </c>
      <c r="AC270" s="25">
        <v>0.14000000000000001</v>
      </c>
      <c r="AD270" s="17">
        <v>-2371966.1069999998</v>
      </c>
      <c r="AE270">
        <v>-4826896.875</v>
      </c>
      <c r="AF270">
        <v>3418658.5219999999</v>
      </c>
      <c r="AG270">
        <v>32.616524824400003</v>
      </c>
      <c r="AH270">
        <v>32</v>
      </c>
      <c r="AI270">
        <v>36</v>
      </c>
      <c r="AJ270">
        <v>59.489367840009209</v>
      </c>
      <c r="AK270" s="78">
        <v>116.16977889579999</v>
      </c>
      <c r="AL270" s="43">
        <v>116</v>
      </c>
      <c r="AM270">
        <v>10</v>
      </c>
      <c r="AN270">
        <v>11.204024879975805</v>
      </c>
      <c r="AO270" s="3">
        <v>823.61599999999999</v>
      </c>
      <c r="AP270" s="4">
        <v>28.62</v>
      </c>
      <c r="AQ270" s="4">
        <v>-25.62</v>
      </c>
      <c r="AR270" s="25">
        <v>-2.0299999999999998</v>
      </c>
      <c r="AS270" s="3">
        <v>0.2924234768443128</v>
      </c>
      <c r="AT270" s="3">
        <v>291.47300316104196</v>
      </c>
      <c r="AU270" s="3">
        <v>-23.557980140130699</v>
      </c>
      <c r="AV270" s="5">
        <v>38206</v>
      </c>
      <c r="AW270" s="5">
        <v>45794</v>
      </c>
      <c r="AX270" s="6" t="s">
        <v>2112</v>
      </c>
      <c r="AY270" s="17">
        <v>-32.637</v>
      </c>
      <c r="AZ270" s="3">
        <v>3.5900000000000001E-2</v>
      </c>
      <c r="BA270" s="3">
        <v>856.25299999999993</v>
      </c>
      <c r="BB270" s="28">
        <v>3.5999999999999997E-2</v>
      </c>
      <c r="BC270" t="s">
        <v>40</v>
      </c>
      <c r="BD270" t="s">
        <v>40</v>
      </c>
      <c r="BE270" t="s">
        <v>748</v>
      </c>
      <c r="BF270" t="str">
        <f t="shared" si="4"/>
        <v>JacumbaAp_CS2004</v>
      </c>
    </row>
    <row r="271" spans="1:58" ht="18.75" x14ac:dyDescent="0.3">
      <c r="A271" t="s">
        <v>750</v>
      </c>
      <c r="B271" t="s">
        <v>751</v>
      </c>
      <c r="C271" s="24">
        <v>-2675936.6336340001</v>
      </c>
      <c r="D271" s="1">
        <v>-4452983.9984330004</v>
      </c>
      <c r="E271" s="1">
        <v>3687903.6318419999</v>
      </c>
      <c r="F271" s="1">
        <v>3.0967999999999998E-3</v>
      </c>
      <c r="G271" s="1">
        <v>4.5158400000000001E-3</v>
      </c>
      <c r="H271" s="1">
        <v>3.9121599999999996E-3</v>
      </c>
      <c r="I271" s="2">
        <v>35.551756240000003</v>
      </c>
      <c r="J271">
        <v>35</v>
      </c>
      <c r="K271">
        <v>33</v>
      </c>
      <c r="L271">
        <v>6.3224640000112231</v>
      </c>
      <c r="M271" s="34">
        <v>121.00296754</v>
      </c>
      <c r="N271" s="53">
        <v>121</v>
      </c>
      <c r="O271">
        <v>0</v>
      </c>
      <c r="P271">
        <v>10.683144000000766</v>
      </c>
      <c r="Q271" s="1">
        <v>106.99280751000001</v>
      </c>
      <c r="R271" s="1">
        <v>1.90708E-3</v>
      </c>
      <c r="S271" s="1">
        <v>1.86984E-3</v>
      </c>
      <c r="T271" s="1">
        <v>6.1779199999999999E-3</v>
      </c>
      <c r="U271" s="4">
        <v>1.19</v>
      </c>
      <c r="V271" s="4">
        <v>1.41</v>
      </c>
      <c r="W271" s="4">
        <v>4.83</v>
      </c>
      <c r="X271" s="4">
        <v>23.82</v>
      </c>
      <c r="Y271" s="4">
        <v>-39.61</v>
      </c>
      <c r="Z271" s="4">
        <v>-0.33</v>
      </c>
      <c r="AA271" s="4">
        <v>0.04</v>
      </c>
      <c r="AB271" s="4">
        <v>0.04</v>
      </c>
      <c r="AC271" s="25">
        <v>0.15</v>
      </c>
      <c r="AD271" s="17">
        <v>-2675935.6239999998</v>
      </c>
      <c r="AE271">
        <v>-4452985.2850000001</v>
      </c>
      <c r="AF271">
        <v>3687903.821</v>
      </c>
      <c r="AG271">
        <v>35.551754571099998</v>
      </c>
      <c r="AH271">
        <v>35</v>
      </c>
      <c r="AI271">
        <v>33</v>
      </c>
      <c r="AJ271">
        <v>6.316455959993732</v>
      </c>
      <c r="AK271" s="78">
        <v>121.00295068360001</v>
      </c>
      <c r="AL271" s="43">
        <v>121</v>
      </c>
      <c r="AM271">
        <v>0</v>
      </c>
      <c r="AN271">
        <v>10.622460960018998</v>
      </c>
      <c r="AO271" s="3">
        <v>107.57599999999999</v>
      </c>
      <c r="AP271" s="4">
        <v>36.520000000000003</v>
      </c>
      <c r="AQ271" s="4">
        <v>-26.29</v>
      </c>
      <c r="AR271" s="25">
        <v>-1.31</v>
      </c>
      <c r="AS271" s="3">
        <v>0.34577064621946813</v>
      </c>
      <c r="AT271" s="3">
        <v>345.62286098130824</v>
      </c>
      <c r="AU271" s="3">
        <v>-10.108311782610899</v>
      </c>
      <c r="AV271" s="5">
        <v>37999</v>
      </c>
      <c r="AW271" s="5">
        <v>45794</v>
      </c>
      <c r="AX271" s="6" t="s">
        <v>2112</v>
      </c>
      <c r="AY271" s="17">
        <v>-34.603000000000002</v>
      </c>
      <c r="AZ271" s="3">
        <v>3.8399999999999997E-2</v>
      </c>
      <c r="BA271" s="3">
        <v>142.179</v>
      </c>
      <c r="BB271" s="28">
        <v>3.9E-2</v>
      </c>
      <c r="BC271" t="s">
        <v>40</v>
      </c>
      <c r="BD271" t="s">
        <v>40</v>
      </c>
      <c r="BE271" t="s">
        <v>750</v>
      </c>
      <c r="BF271" t="str">
        <f t="shared" si="4"/>
        <v>CleggRanchCS2004</v>
      </c>
    </row>
    <row r="272" spans="1:58" ht="18.75" x14ac:dyDescent="0.3">
      <c r="A272" t="s">
        <v>752</v>
      </c>
      <c r="B272" t="s">
        <v>753</v>
      </c>
      <c r="C272" s="24">
        <v>-2447198.2501960001</v>
      </c>
      <c r="D272" s="1">
        <v>-4273073.7303849999</v>
      </c>
      <c r="E272" s="1">
        <v>4042495.1785869999</v>
      </c>
      <c r="F272" s="1">
        <v>3.6142399999999999E-3</v>
      </c>
      <c r="G272" s="1">
        <v>5.00192E-3</v>
      </c>
      <c r="H272" s="1">
        <v>4.6863599999999997E-3</v>
      </c>
      <c r="I272" s="2">
        <v>39.572802629999998</v>
      </c>
      <c r="J272">
        <v>39</v>
      </c>
      <c r="K272">
        <v>34</v>
      </c>
      <c r="L272">
        <v>22.089467999993531</v>
      </c>
      <c r="M272" s="34">
        <v>119.79985713000001</v>
      </c>
      <c r="N272" s="53">
        <v>119</v>
      </c>
      <c r="O272">
        <v>47</v>
      </c>
      <c r="P272">
        <v>59.485668000023679</v>
      </c>
      <c r="Q272" s="1">
        <v>1503.6499349200001</v>
      </c>
      <c r="R272" s="1">
        <v>1.6856E-3</v>
      </c>
      <c r="S272" s="1">
        <v>2.6910800000000002E-3</v>
      </c>
      <c r="T272" s="1">
        <v>7.0677599999999993E-3</v>
      </c>
      <c r="U272" s="4">
        <v>1.46</v>
      </c>
      <c r="V272" s="4">
        <v>2.17</v>
      </c>
      <c r="W272" s="4">
        <v>5.51</v>
      </c>
      <c r="X272" s="4">
        <v>-5.79</v>
      </c>
      <c r="Y272" s="4">
        <v>-20.11</v>
      </c>
      <c r="Z272" s="4">
        <v>-0.34</v>
      </c>
      <c r="AA272" s="4">
        <v>0.05</v>
      </c>
      <c r="AB272" s="4">
        <v>0.08</v>
      </c>
      <c r="AC272" s="25">
        <v>0.21</v>
      </c>
      <c r="AD272" s="17">
        <v>-2447197.2110000001</v>
      </c>
      <c r="AE272">
        <v>-4273074.9809999997</v>
      </c>
      <c r="AF272">
        <v>4042495.33</v>
      </c>
      <c r="AG272">
        <v>39.572800416100002</v>
      </c>
      <c r="AH272">
        <v>39</v>
      </c>
      <c r="AI272">
        <v>34</v>
      </c>
      <c r="AJ272">
        <v>22.081497960005549</v>
      </c>
      <c r="AK272" s="78">
        <v>119.7998394108</v>
      </c>
      <c r="AL272" s="43">
        <v>119</v>
      </c>
      <c r="AM272">
        <v>47</v>
      </c>
      <c r="AN272">
        <v>59.421878880015129</v>
      </c>
      <c r="AO272" s="3">
        <v>1504.184</v>
      </c>
      <c r="AP272" s="4">
        <v>6.53</v>
      </c>
      <c r="AQ272" s="4">
        <v>-5.62</v>
      </c>
      <c r="AR272" s="25">
        <v>-1.38</v>
      </c>
      <c r="AS272" s="3">
        <v>6.8824487524403594E-2</v>
      </c>
      <c r="AT272" s="3">
        <v>67.598694532668588</v>
      </c>
      <c r="AU272" s="3">
        <v>-12.9316084644933</v>
      </c>
      <c r="AV272" s="5">
        <v>39395</v>
      </c>
      <c r="AW272" s="5">
        <v>45794</v>
      </c>
      <c r="AX272" s="6" t="s">
        <v>2112</v>
      </c>
      <c r="AY272" s="17">
        <v>-23.960999999999999</v>
      </c>
      <c r="AZ272" s="3">
        <v>4.2900000000000001E-2</v>
      </c>
      <c r="BA272" s="3">
        <v>1528.145</v>
      </c>
      <c r="BB272" s="28">
        <v>4.2999999999999997E-2</v>
      </c>
      <c r="BC272" t="s">
        <v>40</v>
      </c>
      <c r="BD272" t="s">
        <v>40</v>
      </c>
      <c r="BE272" t="s">
        <v>752</v>
      </c>
      <c r="BF272" t="str">
        <f t="shared" si="4"/>
        <v>DRI_Reno__NV2007</v>
      </c>
    </row>
    <row r="273" spans="1:58" ht="18.75" x14ac:dyDescent="0.3">
      <c r="A273" t="s">
        <v>754</v>
      </c>
      <c r="B273" t="s">
        <v>755</v>
      </c>
      <c r="C273" s="24">
        <v>-2369987.6439319998</v>
      </c>
      <c r="D273" s="1">
        <v>-4546590.5660159998</v>
      </c>
      <c r="E273" s="1">
        <v>3784298.0908730002</v>
      </c>
      <c r="F273" s="1">
        <v>2.8224000000000001E-3</v>
      </c>
      <c r="G273" s="1">
        <v>4.5334799999999995E-3</v>
      </c>
      <c r="H273" s="1">
        <v>4.0905199999999994E-3</v>
      </c>
      <c r="I273" s="2">
        <v>36.614322919999999</v>
      </c>
      <c r="J273">
        <v>36</v>
      </c>
      <c r="K273">
        <v>36</v>
      </c>
      <c r="L273">
        <v>51.562511999997582</v>
      </c>
      <c r="M273" s="34">
        <v>117.53154462000001</v>
      </c>
      <c r="N273" s="53">
        <v>117</v>
      </c>
      <c r="O273">
        <v>31</v>
      </c>
      <c r="P273">
        <v>53.560632000019268</v>
      </c>
      <c r="Q273" s="1">
        <v>1966.84337293</v>
      </c>
      <c r="R273" s="1">
        <v>2.4970399999999998E-3</v>
      </c>
      <c r="S273" s="1">
        <v>1.80908E-3</v>
      </c>
      <c r="T273" s="1">
        <v>5.9780000000000007E-3</v>
      </c>
      <c r="U273" s="4">
        <v>1.8</v>
      </c>
      <c r="V273" s="4">
        <v>1.24</v>
      </c>
      <c r="W273" s="4">
        <v>4.5</v>
      </c>
      <c r="X273" s="4">
        <v>-6.71</v>
      </c>
      <c r="Y273" s="4">
        <v>-17.21</v>
      </c>
      <c r="Z273" s="4">
        <v>-0.6</v>
      </c>
      <c r="AA273" s="4">
        <v>7.0000000000000007E-2</v>
      </c>
      <c r="AB273" s="4">
        <v>0.05</v>
      </c>
      <c r="AC273" s="25">
        <v>0.17</v>
      </c>
      <c r="AD273" s="17">
        <v>-2369986.6329999999</v>
      </c>
      <c r="AE273">
        <v>-4546591.8550000004</v>
      </c>
      <c r="AF273">
        <v>3784298.2749999999</v>
      </c>
      <c r="AG273">
        <v>36.614320619099999</v>
      </c>
      <c r="AH273">
        <v>36</v>
      </c>
      <c r="AI273">
        <v>36</v>
      </c>
      <c r="AJ273">
        <v>51.554228759996477</v>
      </c>
      <c r="AK273" s="78">
        <v>117.53152795</v>
      </c>
      <c r="AL273" s="43">
        <v>117</v>
      </c>
      <c r="AM273">
        <v>31</v>
      </c>
      <c r="AN273">
        <v>53.500619999990704</v>
      </c>
      <c r="AO273" s="3">
        <v>1967.4949999999999</v>
      </c>
      <c r="AP273" s="4">
        <v>4.78</v>
      </c>
      <c r="AQ273" s="4">
        <v>-3.16</v>
      </c>
      <c r="AR273" s="25">
        <v>-1.55</v>
      </c>
      <c r="AS273" s="3">
        <v>2.4390367058612535E-2</v>
      </c>
      <c r="AT273" s="3">
        <v>22.672606156302979</v>
      </c>
      <c r="AU273" s="3">
        <v>-8.9912696590174992</v>
      </c>
      <c r="AV273" s="5">
        <v>39129</v>
      </c>
      <c r="AW273" s="5">
        <v>45794</v>
      </c>
      <c r="AX273" s="6" t="s">
        <v>2112</v>
      </c>
      <c r="AY273" s="17">
        <v>-27.64</v>
      </c>
      <c r="AZ273" s="3">
        <v>5.5500000000000001E-2</v>
      </c>
      <c r="BA273" s="3">
        <v>1995.135</v>
      </c>
      <c r="BB273" s="28">
        <v>5.6000000000000001E-2</v>
      </c>
      <c r="BC273" t="s">
        <v>40</v>
      </c>
      <c r="BD273" t="s">
        <v>40</v>
      </c>
      <c r="BE273" t="s">
        <v>754</v>
      </c>
      <c r="BF273" t="str">
        <f t="shared" si="4"/>
        <v>Hunter_MtnCS2007</v>
      </c>
    </row>
    <row r="274" spans="1:58" ht="18.75" x14ac:dyDescent="0.3">
      <c r="A274" t="s">
        <v>756</v>
      </c>
      <c r="B274" t="s">
        <v>757</v>
      </c>
      <c r="C274" s="24">
        <v>-2354354.4324340001</v>
      </c>
      <c r="D274" s="1">
        <v>-4540690.0354390005</v>
      </c>
      <c r="E274" s="1">
        <v>3801308.894901</v>
      </c>
      <c r="F274" s="1">
        <v>2.7400799999999998E-3</v>
      </c>
      <c r="G274" s="1">
        <v>4.3335599999999993E-3</v>
      </c>
      <c r="H274" s="1">
        <v>3.9513600000000001E-3</v>
      </c>
      <c r="I274" s="2">
        <v>36.804193099999999</v>
      </c>
      <c r="J274">
        <v>36</v>
      </c>
      <c r="K274">
        <v>48</v>
      </c>
      <c r="L274">
        <v>15.095159999996781</v>
      </c>
      <c r="M274" s="34">
        <v>117.40680535</v>
      </c>
      <c r="N274" s="53">
        <v>117</v>
      </c>
      <c r="O274">
        <v>24</v>
      </c>
      <c r="P274">
        <v>24.499259999996639</v>
      </c>
      <c r="Q274" s="1">
        <v>2157.0658353499998</v>
      </c>
      <c r="R274" s="1">
        <v>2.51272E-3</v>
      </c>
      <c r="S274" s="1">
        <v>1.8326E-3</v>
      </c>
      <c r="T274" s="1">
        <v>5.6761600000000004E-3</v>
      </c>
      <c r="U274" s="4">
        <v>1.62</v>
      </c>
      <c r="V274" s="4">
        <v>1.28</v>
      </c>
      <c r="W274" s="4">
        <v>4.22</v>
      </c>
      <c r="X274" s="4">
        <v>-7.26</v>
      </c>
      <c r="Y274" s="4">
        <v>-16.690000000000001</v>
      </c>
      <c r="Z274" s="4">
        <v>-0.13</v>
      </c>
      <c r="AA274" s="4">
        <v>7.0000000000000007E-2</v>
      </c>
      <c r="AB274" s="4">
        <v>0.05</v>
      </c>
      <c r="AC274" s="25">
        <v>0.16</v>
      </c>
      <c r="AD274" s="17">
        <v>-2354353.4210000001</v>
      </c>
      <c r="AE274">
        <v>-4540691.3219999997</v>
      </c>
      <c r="AF274">
        <v>3801309.077</v>
      </c>
      <c r="AG274">
        <v>36.804190760300003</v>
      </c>
      <c r="AH274">
        <v>36</v>
      </c>
      <c r="AI274">
        <v>48</v>
      </c>
      <c r="AJ274">
        <v>15.086737080009698</v>
      </c>
      <c r="AK274" s="78">
        <v>117.40678865140001</v>
      </c>
      <c r="AL274" s="43">
        <v>117</v>
      </c>
      <c r="AM274">
        <v>24</v>
      </c>
      <c r="AN274">
        <v>24.439145040023504</v>
      </c>
      <c r="AO274" s="3">
        <v>2157.7170000000001</v>
      </c>
      <c r="AP274" s="4">
        <v>4.1900000000000004</v>
      </c>
      <c r="AQ274" s="4">
        <v>-2.57</v>
      </c>
      <c r="AR274" s="25">
        <v>-1.08</v>
      </c>
      <c r="AS274" s="3">
        <v>2.2011815222270675E-2</v>
      </c>
      <c r="AT274" s="3">
        <v>19.535027076592179</v>
      </c>
      <c r="AU274" s="3">
        <v>-10.144097649214901</v>
      </c>
      <c r="AV274" s="5">
        <v>39055</v>
      </c>
      <c r="AW274" s="5">
        <v>45794</v>
      </c>
      <c r="AX274" s="6" t="s">
        <v>2112</v>
      </c>
      <c r="AY274" s="17">
        <v>-27.391999999999999</v>
      </c>
      <c r="AZ274" s="3">
        <v>5.8599999999999999E-2</v>
      </c>
      <c r="BA274" s="3">
        <v>2185.1089999999999</v>
      </c>
      <c r="BB274" s="28">
        <v>5.8999999999999997E-2</v>
      </c>
      <c r="BC274" t="s">
        <v>40</v>
      </c>
      <c r="BD274" t="s">
        <v>40</v>
      </c>
      <c r="BE274" t="s">
        <v>756</v>
      </c>
      <c r="BF274" t="str">
        <f t="shared" si="4"/>
        <v>White__TopCS2006</v>
      </c>
    </row>
    <row r="275" spans="1:58" ht="18.75" x14ac:dyDescent="0.3">
      <c r="A275" t="s">
        <v>758</v>
      </c>
      <c r="B275" t="s">
        <v>759</v>
      </c>
      <c r="C275" s="24">
        <v>-2406640.285929</v>
      </c>
      <c r="D275" s="1">
        <v>-4527347.5007509999</v>
      </c>
      <c r="E275" s="1">
        <v>3783184.2719609998</v>
      </c>
      <c r="F275" s="1">
        <v>2.9890000000000003E-3</v>
      </c>
      <c r="G275" s="1">
        <v>4.47468E-3</v>
      </c>
      <c r="H275" s="1">
        <v>3.9552799999999994E-3</v>
      </c>
      <c r="I275" s="2">
        <v>36.606024159999997</v>
      </c>
      <c r="J275">
        <v>36</v>
      </c>
      <c r="K275">
        <v>36</v>
      </c>
      <c r="L275">
        <v>21.686975999988931</v>
      </c>
      <c r="M275" s="34">
        <v>117.99414824999999</v>
      </c>
      <c r="N275" s="53">
        <v>117</v>
      </c>
      <c r="O275">
        <v>59</v>
      </c>
      <c r="P275">
        <v>38.933699999981854</v>
      </c>
      <c r="Q275" s="1">
        <v>1339.0488364299999</v>
      </c>
      <c r="R275" s="1">
        <v>2.2108800000000001E-3</v>
      </c>
      <c r="S275" s="1">
        <v>2.1383599999999997E-3</v>
      </c>
      <c r="T275" s="1">
        <v>5.9289999999999994E-3</v>
      </c>
      <c r="U275" s="4">
        <v>1.5</v>
      </c>
      <c r="V275" s="4">
        <v>1.6</v>
      </c>
      <c r="W275" s="4">
        <v>5.05</v>
      </c>
      <c r="X275" s="4">
        <v>-4.3499999999999996</v>
      </c>
      <c r="Y275" s="4">
        <v>-19.079999999999998</v>
      </c>
      <c r="Z275" s="4">
        <v>-0.9</v>
      </c>
      <c r="AA275" s="4">
        <v>0.06</v>
      </c>
      <c r="AB275" s="4">
        <v>0.06</v>
      </c>
      <c r="AC275" s="25">
        <v>0.17</v>
      </c>
      <c r="AD275" s="17">
        <v>-2406639.2740000002</v>
      </c>
      <c r="AE275">
        <v>-4527348.7879999997</v>
      </c>
      <c r="AF275">
        <v>3783184.4550000001</v>
      </c>
      <c r="AG275">
        <v>36.606021931000001</v>
      </c>
      <c r="AH275">
        <v>36</v>
      </c>
      <c r="AI275">
        <v>36</v>
      </c>
      <c r="AJ275">
        <v>21.678951600002847</v>
      </c>
      <c r="AK275" s="78">
        <v>117.9941315192</v>
      </c>
      <c r="AL275" s="43">
        <v>117</v>
      </c>
      <c r="AM275">
        <v>59</v>
      </c>
      <c r="AN275">
        <v>38.873469119986339</v>
      </c>
      <c r="AO275" s="3">
        <v>1339.6890000000001</v>
      </c>
      <c r="AP275" s="4">
        <v>7.31</v>
      </c>
      <c r="AQ275" s="4">
        <v>-5.09</v>
      </c>
      <c r="AR275" s="25">
        <v>-1.86</v>
      </c>
      <c r="AS275" s="3">
        <v>5.0323056690833354E-2</v>
      </c>
      <c r="AT275" s="3">
        <v>46.427815906260541</v>
      </c>
      <c r="AU275" s="3">
        <v>-19.413086054884999</v>
      </c>
      <c r="AV275" s="5">
        <v>39170</v>
      </c>
      <c r="AW275" s="5">
        <v>45794</v>
      </c>
      <c r="AX275" s="6" t="s">
        <v>2112</v>
      </c>
      <c r="AY275" s="17">
        <v>-27.327999999999999</v>
      </c>
      <c r="AZ275" s="3">
        <v>3.9899999999999998E-2</v>
      </c>
      <c r="BA275" s="3">
        <v>1367.0170000000001</v>
      </c>
      <c r="BB275" s="28">
        <v>0.04</v>
      </c>
      <c r="BC275" t="s">
        <v>40</v>
      </c>
      <c r="BD275" t="s">
        <v>40</v>
      </c>
      <c r="BE275" t="s">
        <v>758</v>
      </c>
      <c r="BF275" t="str">
        <f t="shared" si="4"/>
        <v>HaystackHiCS2007</v>
      </c>
    </row>
    <row r="276" spans="1:58" ht="18.75" x14ac:dyDescent="0.3">
      <c r="A276" t="s">
        <v>760</v>
      </c>
      <c r="B276" t="s">
        <v>761</v>
      </c>
      <c r="C276" s="24">
        <v>-2365411.8177510002</v>
      </c>
      <c r="D276" s="1">
        <v>-4504643.7302409997</v>
      </c>
      <c r="E276" s="1">
        <v>3836215.5331339999</v>
      </c>
      <c r="F276" s="1">
        <v>2.7244000000000001E-3</v>
      </c>
      <c r="G276" s="1">
        <v>4.2629999999999994E-3</v>
      </c>
      <c r="H276" s="1">
        <v>3.8514E-3</v>
      </c>
      <c r="I276" s="2">
        <v>37.200834669999999</v>
      </c>
      <c r="J276">
        <v>37</v>
      </c>
      <c r="K276">
        <v>12</v>
      </c>
      <c r="L276">
        <v>3.0048119999963774</v>
      </c>
      <c r="M276" s="34">
        <v>117.70419746</v>
      </c>
      <c r="N276" s="53">
        <v>117</v>
      </c>
      <c r="O276">
        <v>42</v>
      </c>
      <c r="P276">
        <v>15.110856000011381</v>
      </c>
      <c r="Q276" s="1">
        <v>1729.2142856999999</v>
      </c>
      <c r="R276" s="1">
        <v>2.1756000000000002E-3</v>
      </c>
      <c r="S276" s="1">
        <v>1.82672E-3</v>
      </c>
      <c r="T276" s="1">
        <v>5.6898800000000005E-3</v>
      </c>
      <c r="U276" s="4">
        <v>1.36</v>
      </c>
      <c r="V276" s="4">
        <v>1.21</v>
      </c>
      <c r="W276" s="4">
        <v>4.3</v>
      </c>
      <c r="X276" s="4">
        <v>-7.46</v>
      </c>
      <c r="Y276" s="4">
        <v>-17.149999999999999</v>
      </c>
      <c r="Z276" s="4">
        <v>-0.24</v>
      </c>
      <c r="AA276" s="4">
        <v>0.06</v>
      </c>
      <c r="AB276" s="4">
        <v>0.05</v>
      </c>
      <c r="AC276" s="25">
        <v>0.16</v>
      </c>
      <c r="AD276" s="17">
        <v>-2365410.8020000001</v>
      </c>
      <c r="AE276">
        <v>-4504645.0120000001</v>
      </c>
      <c r="AF276">
        <v>3836215.7110000001</v>
      </c>
      <c r="AG276">
        <v>37.200832335999998</v>
      </c>
      <c r="AH276">
        <v>37</v>
      </c>
      <c r="AI276">
        <v>12</v>
      </c>
      <c r="AJ276">
        <v>2.9964095999918072</v>
      </c>
      <c r="AK276" s="78">
        <v>117.70418062349999</v>
      </c>
      <c r="AL276" s="43">
        <v>117</v>
      </c>
      <c r="AM276">
        <v>42</v>
      </c>
      <c r="AN276">
        <v>15.050244599977987</v>
      </c>
      <c r="AO276" s="3">
        <v>1729.85</v>
      </c>
      <c r="AP276" s="4">
        <v>4.0999999999999996</v>
      </c>
      <c r="AQ276" s="4">
        <v>-2.97</v>
      </c>
      <c r="AR276" s="25">
        <v>-1.21</v>
      </c>
      <c r="AS276" s="3">
        <v>3.2284361778190475E-2</v>
      </c>
      <c r="AT276" s="3">
        <v>30.392492348142767</v>
      </c>
      <c r="AU276" s="3">
        <v>-10.889279538522199</v>
      </c>
      <c r="AV276" s="5">
        <v>39042</v>
      </c>
      <c r="AW276" s="5">
        <v>45794</v>
      </c>
      <c r="AX276" s="6" t="s">
        <v>2112</v>
      </c>
      <c r="AY276" s="17">
        <v>-26.768999999999998</v>
      </c>
      <c r="AZ276" s="3">
        <v>5.9499999999999997E-2</v>
      </c>
      <c r="BA276" s="3">
        <v>1756.6189999999999</v>
      </c>
      <c r="BB276" s="28">
        <v>0.06</v>
      </c>
      <c r="BC276" t="s">
        <v>40</v>
      </c>
      <c r="BD276" t="s">
        <v>40</v>
      </c>
      <c r="BE276" t="s">
        <v>760</v>
      </c>
      <c r="BF276" t="str">
        <f t="shared" si="4"/>
        <v>LastChanceCS2006</v>
      </c>
    </row>
    <row r="277" spans="1:58" ht="18.75" x14ac:dyDescent="0.3">
      <c r="A277" t="s">
        <v>762</v>
      </c>
      <c r="B277" t="s">
        <v>763</v>
      </c>
      <c r="C277" s="24">
        <v>-2423214.5818349998</v>
      </c>
      <c r="D277" s="1">
        <v>-4276587.0221079998</v>
      </c>
      <c r="E277" s="1">
        <v>4053306.5231289999</v>
      </c>
      <c r="F277" s="1">
        <v>3.2300799999999998E-3</v>
      </c>
      <c r="G277" s="1">
        <v>4.9921199999999992E-3</v>
      </c>
      <c r="H277" s="1">
        <v>4.7961200000000001E-3</v>
      </c>
      <c r="I277" s="2">
        <v>39.69842972</v>
      </c>
      <c r="J277">
        <v>39</v>
      </c>
      <c r="K277">
        <v>41</v>
      </c>
      <c r="L277">
        <v>54.346992000000114</v>
      </c>
      <c r="M277" s="34">
        <v>119.53690885</v>
      </c>
      <c r="N277" s="53">
        <v>119</v>
      </c>
      <c r="O277">
        <v>32</v>
      </c>
      <c r="P277">
        <v>12.871860000011566</v>
      </c>
      <c r="Q277" s="1">
        <v>1608.78799955</v>
      </c>
      <c r="R277" s="1">
        <v>1.8855199999999999E-3</v>
      </c>
      <c r="S277" s="1">
        <v>1.8914000000000001E-3</v>
      </c>
      <c r="T277" s="1">
        <v>7.1559600000000003E-3</v>
      </c>
      <c r="U277" s="4">
        <v>1.44</v>
      </c>
      <c r="V277" s="4">
        <v>1.58</v>
      </c>
      <c r="W277" s="4">
        <v>5.22</v>
      </c>
      <c r="X277" s="4">
        <v>-6.39</v>
      </c>
      <c r="Y277" s="4">
        <v>-19.36</v>
      </c>
      <c r="Z277" s="4">
        <v>-0.71</v>
      </c>
      <c r="AA277" s="4">
        <v>0.05</v>
      </c>
      <c r="AB277" s="4">
        <v>0.05</v>
      </c>
      <c r="AC277" s="25">
        <v>0.19</v>
      </c>
      <c r="AD277" s="17">
        <v>-2423213.5430000001</v>
      </c>
      <c r="AE277">
        <v>-4276588.2719999999</v>
      </c>
      <c r="AF277">
        <v>4053306.673</v>
      </c>
      <c r="AG277">
        <v>39.698427451699999</v>
      </c>
      <c r="AH277">
        <v>39</v>
      </c>
      <c r="AI277">
        <v>41</v>
      </c>
      <c r="AJ277">
        <v>54.338826119995929</v>
      </c>
      <c r="AK277" s="78">
        <v>119.536891127</v>
      </c>
      <c r="AL277" s="43">
        <v>119</v>
      </c>
      <c r="AM277">
        <v>32</v>
      </c>
      <c r="AN277">
        <v>12.808057200014673</v>
      </c>
      <c r="AO277" s="3">
        <v>1609.326</v>
      </c>
      <c r="AP277" s="4">
        <v>5.84</v>
      </c>
      <c r="AQ277" s="4">
        <v>-4.8</v>
      </c>
      <c r="AR277" s="25">
        <v>-1.75</v>
      </c>
      <c r="AS277" s="3" t="e">
        <v>#N/A</v>
      </c>
      <c r="AT277" s="3" t="e">
        <v>#N/A</v>
      </c>
      <c r="AU277" s="3" t="e">
        <v>#N/A</v>
      </c>
      <c r="AV277" s="5">
        <v>38652</v>
      </c>
      <c r="AW277" s="5">
        <v>45794</v>
      </c>
      <c r="AX277" s="6" t="s">
        <v>2112</v>
      </c>
      <c r="AY277" s="17">
        <v>-23.763000000000002</v>
      </c>
      <c r="AZ277" s="3">
        <v>4.53E-2</v>
      </c>
      <c r="BA277" s="3">
        <v>1633.0889999999999</v>
      </c>
      <c r="BB277" s="28">
        <v>4.5999999999999999E-2</v>
      </c>
      <c r="BC277" t="s">
        <v>40</v>
      </c>
      <c r="BD277" t="s">
        <v>40</v>
      </c>
      <c r="BE277" t="s">
        <v>762</v>
      </c>
      <c r="BF277" t="str">
        <f t="shared" si="4"/>
        <v>SpanishSpgNV2005</v>
      </c>
    </row>
    <row r="278" spans="1:58" ht="18.75" x14ac:dyDescent="0.3">
      <c r="A278" t="s">
        <v>764</v>
      </c>
      <c r="B278" t="s">
        <v>765</v>
      </c>
      <c r="C278" s="24">
        <v>-2434850.149671</v>
      </c>
      <c r="D278" s="1">
        <v>-4286123.8455469999</v>
      </c>
      <c r="E278" s="1">
        <v>4036205.4053139999</v>
      </c>
      <c r="F278" s="1">
        <v>3.2555599999999998E-3</v>
      </c>
      <c r="G278" s="1">
        <v>5.2743599999999996E-3</v>
      </c>
      <c r="H278" s="1">
        <v>5.0234800000000003E-3</v>
      </c>
      <c r="I278" s="2">
        <v>39.49921294</v>
      </c>
      <c r="J278">
        <v>39</v>
      </c>
      <c r="K278">
        <v>29</v>
      </c>
      <c r="L278">
        <v>57.166583999998579</v>
      </c>
      <c r="M278" s="34">
        <v>119.59992848</v>
      </c>
      <c r="N278" s="53">
        <v>119</v>
      </c>
      <c r="O278">
        <v>35</v>
      </c>
      <c r="P278">
        <v>59.742528000009543</v>
      </c>
      <c r="Q278" s="1">
        <v>1523.91512199</v>
      </c>
      <c r="R278" s="1">
        <v>1.5464400000000001E-3</v>
      </c>
      <c r="S278" s="1">
        <v>1.54448E-3</v>
      </c>
      <c r="T278" s="1">
        <v>7.6734000000000004E-3</v>
      </c>
      <c r="U278" s="4">
        <v>1.31</v>
      </c>
      <c r="V278" s="4">
        <v>1.53</v>
      </c>
      <c r="W278" s="4">
        <v>5.5</v>
      </c>
      <c r="X278" s="4">
        <v>-5.89</v>
      </c>
      <c r="Y278" s="4">
        <v>-19.47</v>
      </c>
      <c r="Z278" s="4">
        <v>-1.01</v>
      </c>
      <c r="AA278" s="4">
        <v>0.04</v>
      </c>
      <c r="AB278" s="4">
        <v>0.04</v>
      </c>
      <c r="AC278" s="25">
        <v>0.2</v>
      </c>
      <c r="AD278" s="17">
        <v>-2434849.1120000002</v>
      </c>
      <c r="AE278">
        <v>-4286125.0970000001</v>
      </c>
      <c r="AF278">
        <v>4036205.557</v>
      </c>
      <c r="AG278">
        <v>39.499210699099997</v>
      </c>
      <c r="AH278">
        <v>39</v>
      </c>
      <c r="AI278">
        <v>29</v>
      </c>
      <c r="AJ278">
        <v>57.158516759989766</v>
      </c>
      <c r="AK278" s="78">
        <v>119.5999108047</v>
      </c>
      <c r="AL278" s="43">
        <v>119</v>
      </c>
      <c r="AM278">
        <v>35</v>
      </c>
      <c r="AN278">
        <v>59.678896920007674</v>
      </c>
      <c r="AO278" s="3">
        <v>1524.4559999999999</v>
      </c>
      <c r="AP278" s="4">
        <v>6.36</v>
      </c>
      <c r="AQ278" s="4">
        <v>-4.97</v>
      </c>
      <c r="AR278" s="25">
        <v>-2.04</v>
      </c>
      <c r="AS278" s="3" t="e">
        <v>#N/A</v>
      </c>
      <c r="AT278" s="3" t="e">
        <v>#N/A</v>
      </c>
      <c r="AU278" s="3" t="e">
        <v>#N/A</v>
      </c>
      <c r="AV278" s="5">
        <v>38520</v>
      </c>
      <c r="AW278" s="5">
        <v>45794</v>
      </c>
      <c r="AX278" s="6" t="s">
        <v>2112</v>
      </c>
      <c r="AY278" s="17">
        <v>-24.052</v>
      </c>
      <c r="AZ278" s="3">
        <v>5.16E-2</v>
      </c>
      <c r="BA278" s="3">
        <v>1548.5079999999998</v>
      </c>
      <c r="BB278" s="28">
        <v>5.1999999999999998E-2</v>
      </c>
      <c r="BC278" t="s">
        <v>40</v>
      </c>
      <c r="BD278" t="s">
        <v>40</v>
      </c>
      <c r="BE278" t="s">
        <v>764</v>
      </c>
      <c r="BF278" t="str">
        <f t="shared" si="4"/>
        <v>LockwoodRLNV2005</v>
      </c>
    </row>
    <row r="279" spans="1:58" ht="18.75" x14ac:dyDescent="0.3">
      <c r="A279" t="s">
        <v>766</v>
      </c>
      <c r="B279" t="s">
        <v>767</v>
      </c>
      <c r="C279" s="24">
        <v>-2375069.8782500001</v>
      </c>
      <c r="D279" s="1">
        <v>-4381587.1350379996</v>
      </c>
      <c r="E279" s="1">
        <v>3969625.992453</v>
      </c>
      <c r="F279" s="1">
        <v>3.0125199999999999E-3</v>
      </c>
      <c r="G279" s="1">
        <v>4.8176800000000004E-3</v>
      </c>
      <c r="H279" s="1">
        <v>4.4550799999999993E-3</v>
      </c>
      <c r="I279" s="2">
        <v>38.724601130000003</v>
      </c>
      <c r="J279">
        <v>38</v>
      </c>
      <c r="K279">
        <v>43</v>
      </c>
      <c r="L279">
        <v>28.564068000012526</v>
      </c>
      <c r="M279" s="34">
        <v>118.46021596999999</v>
      </c>
      <c r="N279" s="53">
        <v>118</v>
      </c>
      <c r="O279">
        <v>27</v>
      </c>
      <c r="P279">
        <v>36.777491999974927</v>
      </c>
      <c r="Q279" s="1">
        <v>1781.80435023</v>
      </c>
      <c r="R279" s="1">
        <v>1.78948E-3</v>
      </c>
      <c r="S279" s="1">
        <v>1.7875200000000001E-3</v>
      </c>
      <c r="T279" s="1">
        <v>6.7639600000000003E-3</v>
      </c>
      <c r="U279" s="4">
        <v>1.39</v>
      </c>
      <c r="V279" s="4">
        <v>1.36</v>
      </c>
      <c r="W279" s="4">
        <v>4.6100000000000003</v>
      </c>
      <c r="X279" s="4">
        <v>-6.8</v>
      </c>
      <c r="Y279" s="4">
        <v>-17.55</v>
      </c>
      <c r="Z279" s="4">
        <v>-0.51</v>
      </c>
      <c r="AA279" s="4">
        <v>0.05</v>
      </c>
      <c r="AB279" s="4">
        <v>0.05</v>
      </c>
      <c r="AC279" s="25">
        <v>0.19</v>
      </c>
      <c r="AD279" s="17">
        <v>-2375068.8489999999</v>
      </c>
      <c r="AE279">
        <v>-4381588.3990000002</v>
      </c>
      <c r="AF279">
        <v>3969626.1540000001</v>
      </c>
      <c r="AG279">
        <v>38.724598770599997</v>
      </c>
      <c r="AH279">
        <v>38</v>
      </c>
      <c r="AI279">
        <v>43</v>
      </c>
      <c r="AJ279">
        <v>28.5555741599876</v>
      </c>
      <c r="AK279" s="78">
        <v>118.46019864500001</v>
      </c>
      <c r="AL279" s="43">
        <v>118</v>
      </c>
      <c r="AM279">
        <v>27</v>
      </c>
      <c r="AN279">
        <v>36.715122000019846</v>
      </c>
      <c r="AO279" s="3">
        <v>1782.3889999999999</v>
      </c>
      <c r="AP279" s="4">
        <v>5.04</v>
      </c>
      <c r="AQ279" s="4">
        <v>-3.08</v>
      </c>
      <c r="AR279" s="25">
        <v>-1.52</v>
      </c>
      <c r="AS279" s="3">
        <v>5.3470459057701349E-2</v>
      </c>
      <c r="AT279" s="3">
        <v>50.395990981228906</v>
      </c>
      <c r="AU279" s="3">
        <v>-17.869921460932201</v>
      </c>
      <c r="AV279" s="5">
        <v>39033</v>
      </c>
      <c r="AW279" s="5">
        <v>45779</v>
      </c>
      <c r="AX279" s="6" t="s">
        <v>2112</v>
      </c>
      <c r="AY279" s="17">
        <v>-24.44</v>
      </c>
      <c r="AZ279" s="3">
        <v>6.0199999999999997E-2</v>
      </c>
      <c r="BA279" s="3">
        <v>1806.829</v>
      </c>
      <c r="BB279" s="28">
        <v>6.0999999999999999E-2</v>
      </c>
      <c r="BC279" t="s">
        <v>40</v>
      </c>
      <c r="BD279" t="s">
        <v>40</v>
      </c>
      <c r="BE279" t="s">
        <v>766</v>
      </c>
      <c r="BF279" t="str">
        <f t="shared" si="4"/>
        <v>BuckleyFltNV2006</v>
      </c>
    </row>
    <row r="280" spans="1:58" ht="18.75" x14ac:dyDescent="0.3">
      <c r="A280" t="s">
        <v>768</v>
      </c>
      <c r="B280" t="s">
        <v>769</v>
      </c>
      <c r="C280" s="24">
        <v>-2402350.5436430001</v>
      </c>
      <c r="D280" s="1">
        <v>-4346395.3048909996</v>
      </c>
      <c r="E280" s="1">
        <v>3991853.1521640001</v>
      </c>
      <c r="F280" s="1">
        <v>3.0203600000000001E-3</v>
      </c>
      <c r="G280" s="1">
        <v>4.7490799999999993E-3</v>
      </c>
      <c r="H280" s="1">
        <v>4.4001999999999999E-3</v>
      </c>
      <c r="I280" s="2">
        <v>38.980874700000001</v>
      </c>
      <c r="J280">
        <v>38</v>
      </c>
      <c r="K280">
        <v>58</v>
      </c>
      <c r="L280">
        <v>51.148920000003955</v>
      </c>
      <c r="M280" s="34">
        <v>118.93041698</v>
      </c>
      <c r="N280" s="53">
        <v>118</v>
      </c>
      <c r="O280">
        <v>55</v>
      </c>
      <c r="P280">
        <v>49.501128000014205</v>
      </c>
      <c r="Q280" s="1">
        <v>1885.96870111</v>
      </c>
      <c r="R280" s="1">
        <v>1.4445199999999999E-3</v>
      </c>
      <c r="S280" s="1">
        <v>1.79144E-3</v>
      </c>
      <c r="T280" s="1">
        <v>6.7619999999999998E-3</v>
      </c>
      <c r="U280" s="4">
        <v>1.22</v>
      </c>
      <c r="V280" s="4">
        <v>1.39</v>
      </c>
      <c r="W280" s="4">
        <v>4.8099999999999996</v>
      </c>
      <c r="X280" s="4">
        <v>-5.88</v>
      </c>
      <c r="Y280" s="4">
        <v>-18.75</v>
      </c>
      <c r="Z280" s="4">
        <v>-0.81</v>
      </c>
      <c r="AA280" s="4">
        <v>0.04</v>
      </c>
      <c r="AB280" s="4">
        <v>0.05</v>
      </c>
      <c r="AC280" s="25">
        <v>0.19</v>
      </c>
      <c r="AD280" s="17">
        <v>-2402349.5109999999</v>
      </c>
      <c r="AE280">
        <v>-4346396.5640000002</v>
      </c>
      <c r="AF280">
        <v>3991853.3110000002</v>
      </c>
      <c r="AG280">
        <v>38.980872394599999</v>
      </c>
      <c r="AH280">
        <v>38</v>
      </c>
      <c r="AI280">
        <v>58</v>
      </c>
      <c r="AJ280">
        <v>51.140620559995114</v>
      </c>
      <c r="AK280" s="78">
        <v>118.9303995282</v>
      </c>
      <c r="AL280" s="43">
        <v>118</v>
      </c>
      <c r="AM280">
        <v>55</v>
      </c>
      <c r="AN280">
        <v>49.438301519995775</v>
      </c>
      <c r="AO280" s="3">
        <v>1886.537</v>
      </c>
      <c r="AP280" s="4">
        <v>6.13</v>
      </c>
      <c r="AQ280" s="4">
        <v>-4.28</v>
      </c>
      <c r="AR280" s="25">
        <v>-1.83</v>
      </c>
      <c r="AS280" s="3">
        <v>6.4768510487837022E-2</v>
      </c>
      <c r="AT280" s="3">
        <v>61.820857022561469</v>
      </c>
      <c r="AU280" s="3">
        <v>-19.3168744106285</v>
      </c>
      <c r="AV280" s="5">
        <v>39033</v>
      </c>
      <c r="AW280" s="5">
        <v>45794</v>
      </c>
      <c r="AX280" s="6" t="s">
        <v>2112</v>
      </c>
      <c r="AY280" s="17">
        <v>-24.692</v>
      </c>
      <c r="AZ280" s="3">
        <v>6.0600000000000001E-2</v>
      </c>
      <c r="BA280" s="3">
        <v>1911.229</v>
      </c>
      <c r="BB280" s="28">
        <v>6.0999999999999999E-2</v>
      </c>
      <c r="BC280" t="s">
        <v>40</v>
      </c>
      <c r="BD280" t="s">
        <v>40</v>
      </c>
      <c r="BE280" t="s">
        <v>768</v>
      </c>
      <c r="BF280" t="str">
        <f t="shared" si="4"/>
        <v>MinersRidgNV2006</v>
      </c>
    </row>
    <row r="281" spans="1:58" ht="18.75" x14ac:dyDescent="0.3">
      <c r="A281" t="s">
        <v>770</v>
      </c>
      <c r="B281" t="s">
        <v>771</v>
      </c>
      <c r="C281" s="24">
        <v>-2418051.5886579999</v>
      </c>
      <c r="D281" s="1">
        <v>-4359521.1876320001</v>
      </c>
      <c r="E281" s="1">
        <v>3967838.7835829998</v>
      </c>
      <c r="F281" s="1">
        <v>4.3316000000000006E-3</v>
      </c>
      <c r="G281" s="1">
        <v>6.8286400000000004E-3</v>
      </c>
      <c r="H281" s="1">
        <v>6.3386399999999996E-3</v>
      </c>
      <c r="I281" s="2">
        <v>38.70462088</v>
      </c>
      <c r="J281">
        <v>38</v>
      </c>
      <c r="K281">
        <v>42</v>
      </c>
      <c r="L281">
        <v>16.635168000000817</v>
      </c>
      <c r="M281" s="34">
        <v>119.01537507</v>
      </c>
      <c r="N281" s="53">
        <v>119</v>
      </c>
      <c r="O281">
        <v>0</v>
      </c>
      <c r="P281">
        <v>55.350252000016553</v>
      </c>
      <c r="Q281" s="1">
        <v>1692.12671183</v>
      </c>
      <c r="R281" s="1">
        <v>2.5362399999999999E-3</v>
      </c>
      <c r="S281" s="1">
        <v>2.52644E-3</v>
      </c>
      <c r="T281" s="1">
        <v>9.6314399999999998E-3</v>
      </c>
      <c r="U281" s="4">
        <v>1.3</v>
      </c>
      <c r="V281" s="4">
        <v>1.52</v>
      </c>
      <c r="W281" s="4">
        <v>4.58</v>
      </c>
      <c r="X281" s="4">
        <v>-5.0599999999999996</v>
      </c>
      <c r="Y281" s="4">
        <v>-19.190000000000001</v>
      </c>
      <c r="Z281" s="4">
        <v>-0.56000000000000005</v>
      </c>
      <c r="AA281" s="4">
        <v>7.0000000000000007E-2</v>
      </c>
      <c r="AB281" s="4">
        <v>7.0000000000000007E-2</v>
      </c>
      <c r="AC281" s="25">
        <v>0.27</v>
      </c>
      <c r="AD281" s="17">
        <v>-2418050.5580000002</v>
      </c>
      <c r="AE281">
        <v>-4359522.449</v>
      </c>
      <c r="AF281">
        <v>3967838.9449999998</v>
      </c>
      <c r="AG281">
        <v>38.704618613100003</v>
      </c>
      <c r="AH281">
        <v>38</v>
      </c>
      <c r="AI281">
        <v>42</v>
      </c>
      <c r="AJ281">
        <v>16.627007160009839</v>
      </c>
      <c r="AK281" s="78">
        <v>119.0153576812</v>
      </c>
      <c r="AL281" s="43">
        <v>119</v>
      </c>
      <c r="AM281">
        <v>0</v>
      </c>
      <c r="AN281">
        <v>55.287652320004099</v>
      </c>
      <c r="AO281" s="3">
        <v>1692.6980000000001</v>
      </c>
      <c r="AP281" s="4">
        <v>6.98</v>
      </c>
      <c r="AQ281" s="4">
        <v>-4.8</v>
      </c>
      <c r="AR281" s="25">
        <v>-1.57</v>
      </c>
      <c r="AS281" s="3">
        <v>6.960186754787448E-2</v>
      </c>
      <c r="AT281" s="3">
        <v>67.612613258233111</v>
      </c>
      <c r="AU281" s="3">
        <v>-16.521335551116799</v>
      </c>
      <c r="AV281" s="5">
        <v>39033</v>
      </c>
      <c r="AW281" s="5">
        <v>45794</v>
      </c>
      <c r="AX281" s="6" t="s">
        <v>2112</v>
      </c>
      <c r="AY281" s="17">
        <v>-24.616</v>
      </c>
      <c r="AZ281" s="3">
        <v>6.0900000000000003E-2</v>
      </c>
      <c r="BA281" s="3">
        <v>1717.3140000000001</v>
      </c>
      <c r="BB281" s="28">
        <v>6.2E-2</v>
      </c>
      <c r="BC281" t="s">
        <v>40</v>
      </c>
      <c r="BD281" t="s">
        <v>40</v>
      </c>
      <c r="BE281" t="s">
        <v>770</v>
      </c>
      <c r="BF281" t="str">
        <f t="shared" si="4"/>
        <v>Cambridge_NV2006</v>
      </c>
    </row>
    <row r="282" spans="1:58" ht="18.75" x14ac:dyDescent="0.3">
      <c r="A282" t="s">
        <v>772</v>
      </c>
      <c r="B282" t="s">
        <v>773</v>
      </c>
      <c r="C282" s="24">
        <v>-2449789.9395940001</v>
      </c>
      <c r="D282" s="1">
        <v>-4337310.8216669997</v>
      </c>
      <c r="E282" s="1">
        <v>3972804.8043010002</v>
      </c>
      <c r="F282" s="1">
        <v>3.8200399999999998E-3</v>
      </c>
      <c r="G282" s="1">
        <v>5.9858399999999992E-3</v>
      </c>
      <c r="H282" s="1">
        <v>5.5369999999999994E-3</v>
      </c>
      <c r="I282" s="2">
        <v>38.761366299999999</v>
      </c>
      <c r="J282">
        <v>38</v>
      </c>
      <c r="K282">
        <v>45</v>
      </c>
      <c r="L282">
        <v>40.918679999995788</v>
      </c>
      <c r="M282" s="34">
        <v>119.45853029</v>
      </c>
      <c r="N282" s="53">
        <v>119</v>
      </c>
      <c r="O282">
        <v>27</v>
      </c>
      <c r="P282">
        <v>30.709043999995629</v>
      </c>
      <c r="Q282" s="1">
        <v>1773.2546663799999</v>
      </c>
      <c r="R282" s="1">
        <v>1.79144E-3</v>
      </c>
      <c r="S282" s="1">
        <v>2.1520799999999998E-3</v>
      </c>
      <c r="T282" s="1">
        <v>8.55736E-3</v>
      </c>
      <c r="U282" s="4">
        <v>1.52</v>
      </c>
      <c r="V282" s="4">
        <v>1.9</v>
      </c>
      <c r="W282" s="4">
        <v>6.34</v>
      </c>
      <c r="X282" s="4">
        <v>-4.32</v>
      </c>
      <c r="Y282" s="4">
        <v>-20.3</v>
      </c>
      <c r="Z282" s="4">
        <v>-0.22</v>
      </c>
      <c r="AA282" s="4">
        <v>0.05</v>
      </c>
      <c r="AB282" s="4">
        <v>0.06</v>
      </c>
      <c r="AC282" s="25">
        <v>0.24</v>
      </c>
      <c r="AD282" s="17">
        <v>-2449788.9079999998</v>
      </c>
      <c r="AE282">
        <v>-4337312.0810000002</v>
      </c>
      <c r="AF282">
        <v>3972804.9640000002</v>
      </c>
      <c r="AG282">
        <v>38.761364100599998</v>
      </c>
      <c r="AH282">
        <v>38</v>
      </c>
      <c r="AI282">
        <v>45</v>
      </c>
      <c r="AJ282">
        <v>40.910762159992942</v>
      </c>
      <c r="AK282" s="78">
        <v>119.4585128328</v>
      </c>
      <c r="AL282" s="43">
        <v>119</v>
      </c>
      <c r="AM282">
        <v>27</v>
      </c>
      <c r="AN282">
        <v>30.64619807998838</v>
      </c>
      <c r="AO282" s="3">
        <v>1773.8140000000001</v>
      </c>
      <c r="AP282" s="4">
        <v>7.87</v>
      </c>
      <c r="AQ282" s="4">
        <v>-5.96</v>
      </c>
      <c r="AR282" s="25">
        <v>-1.24</v>
      </c>
      <c r="AS282" s="3">
        <v>7.9620161020088343E-2</v>
      </c>
      <c r="AT282" s="3">
        <v>77.875441787423</v>
      </c>
      <c r="AU282" s="3">
        <v>-16.5766572750262</v>
      </c>
      <c r="AV282" s="5">
        <v>39035</v>
      </c>
      <c r="AW282" s="5">
        <v>45794</v>
      </c>
      <c r="AX282" s="6" t="s">
        <v>2112</v>
      </c>
      <c r="AY282" s="17">
        <v>-24.552</v>
      </c>
      <c r="AZ282" s="3">
        <v>6.0600000000000001E-2</v>
      </c>
      <c r="BA282" s="3">
        <v>1798.366</v>
      </c>
      <c r="BB282" s="28">
        <v>6.0999999999999999E-2</v>
      </c>
      <c r="BC282" t="s">
        <v>40</v>
      </c>
      <c r="BD282" t="s">
        <v>40</v>
      </c>
      <c r="BE282" t="s">
        <v>772</v>
      </c>
      <c r="BF282" t="str">
        <f t="shared" si="4"/>
        <v>S_Camp_CynNV2006</v>
      </c>
    </row>
    <row r="283" spans="1:58" ht="18.75" x14ac:dyDescent="0.3">
      <c r="A283" t="s">
        <v>774</v>
      </c>
      <c r="B283" t="s">
        <v>775</v>
      </c>
      <c r="C283" s="24">
        <v>-2429624.4429120002</v>
      </c>
      <c r="D283" s="1">
        <v>-4255708.7131890003</v>
      </c>
      <c r="E283" s="1">
        <v>4071149.042558</v>
      </c>
      <c r="F283" s="1">
        <v>3.1556000000000002E-3</v>
      </c>
      <c r="G283" s="1">
        <v>4.8960799999999997E-3</v>
      </c>
      <c r="H283" s="1">
        <v>4.7020400000000002E-3</v>
      </c>
      <c r="I283" s="2">
        <v>39.908198230000004</v>
      </c>
      <c r="J283">
        <v>39</v>
      </c>
      <c r="K283">
        <v>54</v>
      </c>
      <c r="L283">
        <v>29.513592000009794</v>
      </c>
      <c r="M283" s="34">
        <v>119.72245552</v>
      </c>
      <c r="N283" s="53">
        <v>119</v>
      </c>
      <c r="O283">
        <v>43</v>
      </c>
      <c r="P283">
        <v>20.839871999988873</v>
      </c>
      <c r="Q283" s="1">
        <v>1522.9768051399999</v>
      </c>
      <c r="R283" s="1">
        <v>1.4268799999999999E-3</v>
      </c>
      <c r="S283" s="1">
        <v>1.7855600000000001E-3</v>
      </c>
      <c r="T283" s="1">
        <v>7.1285200000000002E-3</v>
      </c>
      <c r="U283" s="4">
        <v>1.37</v>
      </c>
      <c r="V283" s="4">
        <v>1.7</v>
      </c>
      <c r="W283" s="4">
        <v>5.47</v>
      </c>
      <c r="X283" s="4">
        <v>-6.35</v>
      </c>
      <c r="Y283" s="4">
        <v>-19.399999999999999</v>
      </c>
      <c r="Z283" s="4">
        <v>-0.65</v>
      </c>
      <c r="AA283" s="4">
        <v>0.04</v>
      </c>
      <c r="AB283" s="4">
        <v>0.05</v>
      </c>
      <c r="AC283" s="25">
        <v>0.2</v>
      </c>
      <c r="AD283" s="17">
        <v>-2429623.4019999998</v>
      </c>
      <c r="AE283">
        <v>-4255709.96</v>
      </c>
      <c r="AF283">
        <v>4071149.19</v>
      </c>
      <c r="AG283">
        <v>39.908195964900003</v>
      </c>
      <c r="AH283">
        <v>39</v>
      </c>
      <c r="AI283">
        <v>54</v>
      </c>
      <c r="AJ283">
        <v>29.505473640009541</v>
      </c>
      <c r="AK283" s="78">
        <v>119.7224377159</v>
      </c>
      <c r="AL283" s="43">
        <v>119</v>
      </c>
      <c r="AM283">
        <v>43</v>
      </c>
      <c r="AN283">
        <v>20.775777239999798</v>
      </c>
      <c r="AO283" s="3">
        <v>1523.5060000000001</v>
      </c>
      <c r="AP283" s="4">
        <v>5.95</v>
      </c>
      <c r="AQ283" s="4">
        <v>-4.82</v>
      </c>
      <c r="AR283" s="25">
        <v>-1.69</v>
      </c>
      <c r="AS283" s="3">
        <v>6.2441332847833667E-2</v>
      </c>
      <c r="AT283" s="3">
        <v>58.1904772559691</v>
      </c>
      <c r="AU283" s="3">
        <v>-22.644830684342299</v>
      </c>
      <c r="AV283" s="5">
        <v>39037</v>
      </c>
      <c r="AW283" s="5">
        <v>45794</v>
      </c>
      <c r="AX283" s="6" t="s">
        <v>2112</v>
      </c>
      <c r="AY283" s="17">
        <v>-23.529</v>
      </c>
      <c r="AZ283" s="3">
        <v>5.0999999999999997E-2</v>
      </c>
      <c r="BA283" s="3">
        <v>1547.0350000000001</v>
      </c>
      <c r="BB283" s="28">
        <v>5.0999999999999997E-2</v>
      </c>
      <c r="BC283" t="s">
        <v>40</v>
      </c>
      <c r="BD283" t="s">
        <v>40</v>
      </c>
      <c r="BE283" t="s">
        <v>774</v>
      </c>
      <c r="BF283" t="str">
        <f t="shared" si="4"/>
        <v>PaiuteCyn_NV2006</v>
      </c>
    </row>
    <row r="284" spans="1:58" ht="18.75" x14ac:dyDescent="0.3">
      <c r="A284" t="s">
        <v>776</v>
      </c>
      <c r="B284" t="s">
        <v>777</v>
      </c>
      <c r="C284" s="24">
        <v>-2539992.613872</v>
      </c>
      <c r="D284" s="1">
        <v>-4278992.0853030002</v>
      </c>
      <c r="E284" s="1">
        <v>3978243.3037680001</v>
      </c>
      <c r="F284" s="1">
        <v>3.9160800000000006E-3</v>
      </c>
      <c r="G284" s="1">
        <v>5.6310800000000001E-3</v>
      </c>
      <c r="H284" s="1">
        <v>5.2900400000000002E-3</v>
      </c>
      <c r="I284" s="2">
        <v>38.829234360000001</v>
      </c>
      <c r="J284">
        <v>38</v>
      </c>
      <c r="K284">
        <v>49</v>
      </c>
      <c r="L284">
        <v>45.243660000000432</v>
      </c>
      <c r="M284" s="34">
        <v>120.69319869</v>
      </c>
      <c r="N284" s="53">
        <v>120</v>
      </c>
      <c r="O284">
        <v>41</v>
      </c>
      <c r="P284">
        <v>35.515284000009615</v>
      </c>
      <c r="Q284" s="1">
        <v>1079.2119937800001</v>
      </c>
      <c r="R284" s="1">
        <v>2.1736399999999997E-3</v>
      </c>
      <c r="S284" s="1">
        <v>2.5342800000000003E-3</v>
      </c>
      <c r="T284" s="1">
        <v>7.9928799999999991E-3</v>
      </c>
      <c r="U284" s="4">
        <v>1.35</v>
      </c>
      <c r="V284" s="4">
        <v>1.69</v>
      </c>
      <c r="W284" s="4">
        <v>5.34</v>
      </c>
      <c r="X284" s="4">
        <v>-3.49</v>
      </c>
      <c r="Y284" s="4">
        <v>-22.31</v>
      </c>
      <c r="Z284" s="4">
        <v>-0.92</v>
      </c>
      <c r="AA284" s="4">
        <v>0.06</v>
      </c>
      <c r="AB284" s="4">
        <v>7.0000000000000007E-2</v>
      </c>
      <c r="AC284" s="25">
        <v>0.22</v>
      </c>
      <c r="AD284" s="17">
        <v>-2539991.5789999999</v>
      </c>
      <c r="AE284">
        <v>-4278993.34</v>
      </c>
      <c r="AF284">
        <v>3978243.4610000001</v>
      </c>
      <c r="AG284">
        <v>38.829232345199998</v>
      </c>
      <c r="AH284">
        <v>38</v>
      </c>
      <c r="AI284">
        <v>49</v>
      </c>
      <c r="AJ284">
        <v>45.236442719991601</v>
      </c>
      <c r="AK284" s="78">
        <v>120.6931810697</v>
      </c>
      <c r="AL284" s="43">
        <v>120</v>
      </c>
      <c r="AM284">
        <v>41</v>
      </c>
      <c r="AN284">
        <v>35.451850920011339</v>
      </c>
      <c r="AO284" s="3">
        <v>1079.739</v>
      </c>
      <c r="AP284" s="4">
        <v>9.1300000000000008</v>
      </c>
      <c r="AQ284" s="4">
        <v>-8.1300000000000008</v>
      </c>
      <c r="AR284" s="25">
        <v>-1.96</v>
      </c>
      <c r="AS284" s="3">
        <v>9.5800678523119992E-2</v>
      </c>
      <c r="AT284" s="3">
        <v>93.988584345269558</v>
      </c>
      <c r="AU284" s="3">
        <v>-18.5449727088541</v>
      </c>
      <c r="AV284" s="5">
        <v>38918</v>
      </c>
      <c r="AW284" s="5">
        <v>45794</v>
      </c>
      <c r="AX284" s="6" t="s">
        <v>2112</v>
      </c>
      <c r="AY284" s="17">
        <v>-26.462</v>
      </c>
      <c r="AZ284" s="3">
        <v>5.6500000000000002E-2</v>
      </c>
      <c r="BA284" s="3">
        <v>1106.201</v>
      </c>
      <c r="BB284" s="28">
        <v>5.7000000000000002E-2</v>
      </c>
      <c r="BC284" t="s">
        <v>40</v>
      </c>
      <c r="BD284" t="s">
        <v>40</v>
      </c>
      <c r="BE284" t="s">
        <v>776</v>
      </c>
      <c r="BF284" t="str">
        <f t="shared" si="4"/>
        <v>SlateMtn__CN2006</v>
      </c>
    </row>
    <row r="285" spans="1:58" ht="18.75" x14ac:dyDescent="0.3">
      <c r="A285" t="s">
        <v>778</v>
      </c>
      <c r="B285" t="s">
        <v>779</v>
      </c>
      <c r="C285" s="24">
        <v>-2509738.1853060001</v>
      </c>
      <c r="D285" s="1">
        <v>-4280211.5029450003</v>
      </c>
      <c r="E285" s="1">
        <v>3997706.1248670002</v>
      </c>
      <c r="F285" s="1">
        <v>5.2037999999999997E-3</v>
      </c>
      <c r="G285" s="1">
        <v>8.1673199999999987E-3</v>
      </c>
      <c r="H285" s="1">
        <v>7.769439999999999E-3</v>
      </c>
      <c r="I285" s="2">
        <v>39.046632039999999</v>
      </c>
      <c r="J285">
        <v>39</v>
      </c>
      <c r="K285">
        <v>2</v>
      </c>
      <c r="L285">
        <v>47.875343999995152</v>
      </c>
      <c r="M285" s="34">
        <v>120.38558818999999</v>
      </c>
      <c r="N285" s="53">
        <v>120</v>
      </c>
      <c r="O285">
        <v>23</v>
      </c>
      <c r="P285">
        <v>8.1174839999744108</v>
      </c>
      <c r="Q285" s="1">
        <v>2170.35748388</v>
      </c>
      <c r="R285" s="1">
        <v>2.8713999999999996E-3</v>
      </c>
      <c r="S285" s="1">
        <v>2.51468E-3</v>
      </c>
      <c r="T285" s="1">
        <v>1.181488E-2</v>
      </c>
      <c r="U285" s="4">
        <v>1.63</v>
      </c>
      <c r="V285" s="4">
        <v>1.61</v>
      </c>
      <c r="W285" s="4">
        <v>6.5</v>
      </c>
      <c r="X285" s="4">
        <v>-3.58</v>
      </c>
      <c r="Y285" s="4">
        <v>-22.11</v>
      </c>
      <c r="Z285" s="4">
        <v>-0.73</v>
      </c>
      <c r="AA285" s="4">
        <v>0.08</v>
      </c>
      <c r="AB285" s="4">
        <v>7.0000000000000007E-2</v>
      </c>
      <c r="AC285" s="25">
        <v>0.33</v>
      </c>
      <c r="AD285" s="17">
        <v>-2509737.1490000002</v>
      </c>
      <c r="AE285">
        <v>-4280212.7560000001</v>
      </c>
      <c r="AF285">
        <v>3997706.28</v>
      </c>
      <c r="AG285">
        <v>39.046629968399998</v>
      </c>
      <c r="AH285">
        <v>39</v>
      </c>
      <c r="AI285">
        <v>2</v>
      </c>
      <c r="AJ285">
        <v>47.867886239992004</v>
      </c>
      <c r="AK285" s="78">
        <v>120.38557054970001</v>
      </c>
      <c r="AL285" s="43">
        <v>120</v>
      </c>
      <c r="AM285">
        <v>23</v>
      </c>
      <c r="AN285">
        <v>8.0539789200213363</v>
      </c>
      <c r="AO285" s="3">
        <v>2170.8879999999999</v>
      </c>
      <c r="AP285" s="4">
        <v>8.94</v>
      </c>
      <c r="AQ285" s="4">
        <v>-7.83</v>
      </c>
      <c r="AR285" s="25">
        <v>-1.77</v>
      </c>
      <c r="AS285" s="3">
        <v>9.4500370242475887E-2</v>
      </c>
      <c r="AT285" s="3">
        <v>91.687224715501472</v>
      </c>
      <c r="AU285" s="3">
        <v>-22.8860836310871</v>
      </c>
      <c r="AV285" s="5">
        <v>39009</v>
      </c>
      <c r="AW285" s="5">
        <v>45794</v>
      </c>
      <c r="AX285" s="6" t="s">
        <v>2112</v>
      </c>
      <c r="AY285" s="17">
        <v>-24.050999999999998</v>
      </c>
      <c r="AZ285" s="3">
        <v>5.5599999999999997E-2</v>
      </c>
      <c r="BA285" s="3">
        <v>2194.9389999999999</v>
      </c>
      <c r="BB285" s="28">
        <v>5.7000000000000002E-2</v>
      </c>
      <c r="BC285" t="s">
        <v>40</v>
      </c>
      <c r="BD285" t="s">
        <v>40</v>
      </c>
      <c r="BE285" t="s">
        <v>778</v>
      </c>
      <c r="BF285" t="str">
        <f t="shared" si="4"/>
        <v>BunkerhillCN2006</v>
      </c>
    </row>
    <row r="286" spans="1:58" ht="18.75" x14ac:dyDescent="0.3">
      <c r="A286" t="s">
        <v>780</v>
      </c>
      <c r="B286" t="s">
        <v>781</v>
      </c>
      <c r="C286" s="24">
        <v>-2463842.4454259998</v>
      </c>
      <c r="D286" s="1">
        <v>-4300245.3461889997</v>
      </c>
      <c r="E286" s="1">
        <v>4004091.883895</v>
      </c>
      <c r="F286" s="1">
        <v>4.4923200000000002E-3</v>
      </c>
      <c r="G286" s="1">
        <v>6.2935599999999993E-3</v>
      </c>
      <c r="H286" s="1">
        <v>5.78592E-3</v>
      </c>
      <c r="I286" s="2">
        <v>39.12353238</v>
      </c>
      <c r="J286">
        <v>39</v>
      </c>
      <c r="K286">
        <v>7</v>
      </c>
      <c r="L286">
        <v>24.716568000001189</v>
      </c>
      <c r="M286" s="34">
        <v>119.81072134999999</v>
      </c>
      <c r="N286" s="53">
        <v>119</v>
      </c>
      <c r="O286">
        <v>48</v>
      </c>
      <c r="P286">
        <v>38.596859999979642</v>
      </c>
      <c r="Q286" s="1">
        <v>1784.92065789</v>
      </c>
      <c r="R286" s="1">
        <v>1.7110799999999998E-3</v>
      </c>
      <c r="S286" s="1">
        <v>3.2673200000000002E-3</v>
      </c>
      <c r="T286" s="1">
        <v>8.9258399999999991E-3</v>
      </c>
      <c r="U286" s="4">
        <v>1.52</v>
      </c>
      <c r="V286" s="4">
        <v>2.84</v>
      </c>
      <c r="W286" s="4">
        <v>6.61</v>
      </c>
      <c r="X286" s="4">
        <v>-4.22</v>
      </c>
      <c r="Y286" s="4">
        <v>-21.26</v>
      </c>
      <c r="Z286" s="4">
        <v>0.31</v>
      </c>
      <c r="AA286" s="4">
        <v>0.05</v>
      </c>
      <c r="AB286" s="4">
        <v>0.1</v>
      </c>
      <c r="AC286" s="25">
        <v>0.27</v>
      </c>
      <c r="AD286" s="17">
        <v>-2463841.41</v>
      </c>
      <c r="AE286">
        <v>-4300246.6009999998</v>
      </c>
      <c r="AF286">
        <v>4004092.04</v>
      </c>
      <c r="AG286">
        <v>39.123530206700003</v>
      </c>
      <c r="AH286">
        <v>39</v>
      </c>
      <c r="AI286">
        <v>7</v>
      </c>
      <c r="AJ286">
        <v>24.708744120012511</v>
      </c>
      <c r="AK286" s="78">
        <v>119.8107037538</v>
      </c>
      <c r="AL286" s="43">
        <v>119</v>
      </c>
      <c r="AM286">
        <v>48</v>
      </c>
      <c r="AN286">
        <v>38.53351367999494</v>
      </c>
      <c r="AO286" s="3">
        <v>1785.4639999999999</v>
      </c>
      <c r="AP286" s="4">
        <v>8.1</v>
      </c>
      <c r="AQ286" s="4">
        <v>-6.88</v>
      </c>
      <c r="AR286" s="25">
        <v>-0.72</v>
      </c>
      <c r="AS286" s="3">
        <v>8.749817135074911E-2</v>
      </c>
      <c r="AT286" s="3">
        <v>87.392068937823723</v>
      </c>
      <c r="AU286" s="3">
        <v>-4.3077008678236499</v>
      </c>
      <c r="AV286" s="5">
        <v>39583</v>
      </c>
      <c r="AW286" s="5">
        <v>45794</v>
      </c>
      <c r="AX286" s="6" t="s">
        <v>2112</v>
      </c>
      <c r="AY286" s="17">
        <v>-24.332999999999998</v>
      </c>
      <c r="AZ286" s="3">
        <v>5.8900000000000001E-2</v>
      </c>
      <c r="BA286" s="3">
        <v>1809.797</v>
      </c>
      <c r="BB286" s="28">
        <v>0.06</v>
      </c>
      <c r="BC286" t="s">
        <v>40</v>
      </c>
      <c r="BD286" t="s">
        <v>40</v>
      </c>
      <c r="BE286" t="s">
        <v>780</v>
      </c>
      <c r="BF286" t="str">
        <f t="shared" si="4"/>
        <v>voltairecnnv2008</v>
      </c>
    </row>
    <row r="287" spans="1:58" ht="18.75" x14ac:dyDescent="0.3">
      <c r="A287" t="s">
        <v>782</v>
      </c>
      <c r="B287" t="s">
        <v>783</v>
      </c>
      <c r="C287" s="24">
        <v>-2472968.6700309999</v>
      </c>
      <c r="D287" s="1">
        <v>-4324197.5990190003</v>
      </c>
      <c r="E287" s="1">
        <v>3972676.0467949999</v>
      </c>
      <c r="F287" s="1">
        <v>4.1532399999999999E-3</v>
      </c>
      <c r="G287" s="1">
        <v>5.7898400000000001E-3</v>
      </c>
      <c r="H287" s="1">
        <v>5.2665200000000002E-3</v>
      </c>
      <c r="I287" s="2">
        <v>38.760166140000003</v>
      </c>
      <c r="J287">
        <v>38</v>
      </c>
      <c r="K287">
        <v>45</v>
      </c>
      <c r="L287">
        <v>36.598104000009357</v>
      </c>
      <c r="M287" s="34">
        <v>119.76484044999999</v>
      </c>
      <c r="N287" s="53">
        <v>119</v>
      </c>
      <c r="O287">
        <v>45</v>
      </c>
      <c r="P287">
        <v>53.425619999978835</v>
      </c>
      <c r="Q287" s="1">
        <v>1733.5783259</v>
      </c>
      <c r="R287" s="1">
        <v>1.7071600000000001E-3</v>
      </c>
      <c r="S287" s="1">
        <v>3.0556400000000001E-3</v>
      </c>
      <c r="T287" s="1">
        <v>8.1398799999999986E-3</v>
      </c>
      <c r="U287" s="4">
        <v>1.4</v>
      </c>
      <c r="V287" s="4">
        <v>2.4700000000000002</v>
      </c>
      <c r="W287" s="4">
        <v>6.17</v>
      </c>
      <c r="X287" s="4">
        <v>-3.56</v>
      </c>
      <c r="Y287" s="4">
        <v>-21.82</v>
      </c>
      <c r="Z287" s="4">
        <v>-0.45</v>
      </c>
      <c r="AA287" s="4">
        <v>0.05</v>
      </c>
      <c r="AB287" s="4">
        <v>0.09</v>
      </c>
      <c r="AC287" s="25">
        <v>0.24</v>
      </c>
      <c r="AD287" s="17">
        <v>-2472967.6379999998</v>
      </c>
      <c r="AE287">
        <v>-4324198.8569999998</v>
      </c>
      <c r="AF287">
        <v>3972676.2059999998</v>
      </c>
      <c r="AG287">
        <v>38.760163990700001</v>
      </c>
      <c r="AH287">
        <v>38</v>
      </c>
      <c r="AI287">
        <v>45</v>
      </c>
      <c r="AJ287">
        <v>36.590366520002249</v>
      </c>
      <c r="AK287" s="78">
        <v>119.7648229567</v>
      </c>
      <c r="AL287" s="43">
        <v>119</v>
      </c>
      <c r="AM287">
        <v>45</v>
      </c>
      <c r="AN287">
        <v>53.362644120005598</v>
      </c>
      <c r="AO287" s="3">
        <v>1734.13</v>
      </c>
      <c r="AP287" s="4">
        <v>8.74</v>
      </c>
      <c r="AQ287" s="4">
        <v>-7.52</v>
      </c>
      <c r="AR287" s="25">
        <v>-1.47</v>
      </c>
      <c r="AS287" s="3">
        <v>9.5095057425732973E-2</v>
      </c>
      <c r="AT287" s="3">
        <v>94.112297934751439</v>
      </c>
      <c r="AU287" s="3">
        <v>-13.636178989752301</v>
      </c>
      <c r="AV287" s="5">
        <v>39344</v>
      </c>
      <c r="AW287" s="5">
        <v>45794</v>
      </c>
      <c r="AX287" s="6" t="s">
        <v>2112</v>
      </c>
      <c r="AY287" s="17">
        <v>-24.396999999999998</v>
      </c>
      <c r="AZ287" s="3">
        <v>6.0199999999999997E-2</v>
      </c>
      <c r="BA287" s="3">
        <v>1758.527</v>
      </c>
      <c r="BB287" s="28">
        <v>6.0999999999999999E-2</v>
      </c>
      <c r="BC287" t="s">
        <v>40</v>
      </c>
      <c r="BD287" t="s">
        <v>40</v>
      </c>
      <c r="BE287" t="s">
        <v>782</v>
      </c>
      <c r="BF287" t="str">
        <f t="shared" si="4"/>
        <v>IndianCrk_CN2007</v>
      </c>
    </row>
    <row r="288" spans="1:58" ht="18.75" x14ac:dyDescent="0.3">
      <c r="A288" t="s">
        <v>784</v>
      </c>
      <c r="B288" t="s">
        <v>785</v>
      </c>
      <c r="C288" s="24">
        <v>-2532096.0583819998</v>
      </c>
      <c r="D288" s="1">
        <v>-4231999.1271789996</v>
      </c>
      <c r="E288" s="1">
        <v>4033363.6211709999</v>
      </c>
      <c r="F288" s="1">
        <v>4.4413599999999992E-3</v>
      </c>
      <c r="G288" s="1">
        <v>6.6620400000000001E-3</v>
      </c>
      <c r="H288" s="1">
        <v>6.3504E-3</v>
      </c>
      <c r="I288" s="2">
        <v>39.466703109999997</v>
      </c>
      <c r="J288">
        <v>39</v>
      </c>
      <c r="K288">
        <v>28</v>
      </c>
      <c r="L288">
        <v>0.13119599999072307</v>
      </c>
      <c r="M288" s="34">
        <v>120.89299015</v>
      </c>
      <c r="N288" s="53">
        <v>120</v>
      </c>
      <c r="O288">
        <v>53</v>
      </c>
      <c r="P288">
        <v>34.764540000010129</v>
      </c>
      <c r="Q288" s="1">
        <v>1436.8573394699999</v>
      </c>
      <c r="R288" s="1">
        <v>1.70324E-3</v>
      </c>
      <c r="S288" s="1">
        <v>2.4480399999999999E-3</v>
      </c>
      <c r="T288" s="1">
        <v>9.7745200000000001E-3</v>
      </c>
      <c r="U288" s="4">
        <v>1.25</v>
      </c>
      <c r="V288" s="4">
        <v>1.57</v>
      </c>
      <c r="W288" s="4">
        <v>6.01</v>
      </c>
      <c r="X288" s="4">
        <v>-4.2699999999999996</v>
      </c>
      <c r="Y288" s="4">
        <v>-22.09</v>
      </c>
      <c r="Z288" s="4">
        <v>-0.88</v>
      </c>
      <c r="AA288" s="4">
        <v>0.05</v>
      </c>
      <c r="AB288" s="4">
        <v>7.0000000000000007E-2</v>
      </c>
      <c r="AC288" s="25">
        <v>0.28999999999999998</v>
      </c>
      <c r="AD288" s="17">
        <v>-2532095.0180000002</v>
      </c>
      <c r="AE288">
        <v>-4232000.375</v>
      </c>
      <c r="AF288">
        <v>4033363.7710000002</v>
      </c>
      <c r="AG288">
        <v>39.466701086100002</v>
      </c>
      <c r="AH288">
        <v>39</v>
      </c>
      <c r="AI288">
        <v>28</v>
      </c>
      <c r="AJ288">
        <v>0.12390996000817722</v>
      </c>
      <c r="AK288" s="78">
        <v>120.8929723362</v>
      </c>
      <c r="AL288" s="43">
        <v>120</v>
      </c>
      <c r="AM288">
        <v>53</v>
      </c>
      <c r="AN288">
        <v>34.70041032001177</v>
      </c>
      <c r="AO288" s="3">
        <v>1437.367</v>
      </c>
      <c r="AP288" s="4">
        <v>8.43</v>
      </c>
      <c r="AQ288" s="4">
        <v>-7.79</v>
      </c>
      <c r="AR288" s="25">
        <v>-1.93</v>
      </c>
      <c r="AS288" s="3">
        <v>8.9774161168525393E-2</v>
      </c>
      <c r="AT288" s="3">
        <v>88.322012028963201</v>
      </c>
      <c r="AU288" s="3">
        <v>-16.081734706046699</v>
      </c>
      <c r="AV288" s="5">
        <v>39382</v>
      </c>
      <c r="AW288" s="5">
        <v>45794</v>
      </c>
      <c r="AX288" s="6" t="s">
        <v>2112</v>
      </c>
      <c r="AY288" s="17">
        <v>-24.526</v>
      </c>
      <c r="AZ288" s="3">
        <v>4.3700000000000003E-2</v>
      </c>
      <c r="BA288" s="3">
        <v>1461.893</v>
      </c>
      <c r="BB288" s="28">
        <v>4.4999999999999998E-2</v>
      </c>
      <c r="BC288" t="s">
        <v>40</v>
      </c>
      <c r="BD288" t="s">
        <v>40</v>
      </c>
      <c r="BE288" t="s">
        <v>784</v>
      </c>
      <c r="BF288" t="str">
        <f t="shared" si="4"/>
        <v>PliocenRdgCN2007</v>
      </c>
    </row>
    <row r="289" spans="1:58" ht="18.75" x14ac:dyDescent="0.3">
      <c r="A289" t="s">
        <v>786</v>
      </c>
      <c r="B289" t="s">
        <v>787</v>
      </c>
      <c r="C289" s="24">
        <v>-2370594.095826</v>
      </c>
      <c r="D289" s="1">
        <v>-4168877.4311629999</v>
      </c>
      <c r="E289" s="1">
        <v>4193481.3307440002</v>
      </c>
      <c r="F289" s="1">
        <v>3.0536799999999996E-3</v>
      </c>
      <c r="G289" s="1">
        <v>4.63344E-3</v>
      </c>
      <c r="H289" s="1">
        <v>4.6824400000000004E-3</v>
      </c>
      <c r="I289" s="2">
        <v>41.3576871</v>
      </c>
      <c r="J289">
        <v>41</v>
      </c>
      <c r="K289">
        <v>21</v>
      </c>
      <c r="L289">
        <v>27.673559999998929</v>
      </c>
      <c r="M289" s="34">
        <v>119.62432981000001</v>
      </c>
      <c r="N289" s="53">
        <v>119</v>
      </c>
      <c r="O289">
        <v>37</v>
      </c>
      <c r="P289">
        <v>27.587316000021929</v>
      </c>
      <c r="Q289" s="1">
        <v>1755.18167724</v>
      </c>
      <c r="R289" s="1">
        <v>1.8796399999999999E-3</v>
      </c>
      <c r="S289" s="1">
        <v>1.8776799999999998E-3</v>
      </c>
      <c r="T289" s="1">
        <v>6.7580800000000005E-3</v>
      </c>
      <c r="U289" s="4">
        <v>1.29</v>
      </c>
      <c r="V289" s="4">
        <v>1.38</v>
      </c>
      <c r="W289" s="4">
        <v>4.43</v>
      </c>
      <c r="X289" s="4">
        <v>-7.76</v>
      </c>
      <c r="Y289" s="4">
        <v>-17.37</v>
      </c>
      <c r="Z289" s="4">
        <v>-0.65</v>
      </c>
      <c r="AA289" s="4">
        <v>0.05</v>
      </c>
      <c r="AB289" s="4">
        <v>0.05</v>
      </c>
      <c r="AC289" s="25">
        <v>0.18</v>
      </c>
      <c r="AD289" s="17">
        <v>-2370593.0430000001</v>
      </c>
      <c r="AE289">
        <v>-4168878.665</v>
      </c>
      <c r="AF289">
        <v>4193481.463</v>
      </c>
      <c r="AG289">
        <v>41.357684710000001</v>
      </c>
      <c r="AH289">
        <v>41</v>
      </c>
      <c r="AI289">
        <v>21</v>
      </c>
      <c r="AJ289">
        <v>27.664956000003258</v>
      </c>
      <c r="AK289" s="78">
        <v>119.6243115922</v>
      </c>
      <c r="AL289" s="43">
        <v>119</v>
      </c>
      <c r="AM289">
        <v>37</v>
      </c>
      <c r="AN289">
        <v>27.52173192000555</v>
      </c>
      <c r="AO289" s="3">
        <v>1755.684</v>
      </c>
      <c r="AP289" s="4">
        <v>4.5199999999999996</v>
      </c>
      <c r="AQ289" s="4">
        <v>-2.4300000000000002</v>
      </c>
      <c r="AR289" s="25">
        <v>-1.72</v>
      </c>
      <c r="AS289" s="3">
        <v>4.1993094511238206E-2</v>
      </c>
      <c r="AT289" s="3">
        <v>39.44451316001836</v>
      </c>
      <c r="AU289" s="3">
        <v>-14.4066089545433</v>
      </c>
      <c r="AV289" s="5">
        <v>38674</v>
      </c>
      <c r="AW289" s="5">
        <v>45794</v>
      </c>
      <c r="AX289" s="6" t="s">
        <v>2112</v>
      </c>
      <c r="AY289" s="17">
        <v>-21.303000000000001</v>
      </c>
      <c r="AZ289" s="3">
        <v>6.08E-2</v>
      </c>
      <c r="BA289" s="3">
        <v>1776.9870000000001</v>
      </c>
      <c r="BB289" s="28">
        <v>6.0999999999999999E-2</v>
      </c>
      <c r="BC289" t="s">
        <v>40</v>
      </c>
      <c r="BD289" t="s">
        <v>40</v>
      </c>
      <c r="BE289" t="s">
        <v>786</v>
      </c>
      <c r="BF289" t="str">
        <f t="shared" si="4"/>
        <v>Fern_PointNV2005</v>
      </c>
    </row>
    <row r="290" spans="1:58" ht="18.75" x14ac:dyDescent="0.3">
      <c r="A290" t="s">
        <v>788</v>
      </c>
      <c r="B290" t="s">
        <v>789</v>
      </c>
      <c r="C290" s="24">
        <v>-2510762.1921700002</v>
      </c>
      <c r="D290" s="1">
        <v>-4256089.353468</v>
      </c>
      <c r="E290" s="1">
        <v>4022850.8704169998</v>
      </c>
      <c r="F290" s="1">
        <v>4.7843599999999997E-3</v>
      </c>
      <c r="G290" s="1">
        <v>6.7894399999999999E-3</v>
      </c>
      <c r="H290" s="1">
        <v>6.3895999999999996E-3</v>
      </c>
      <c r="I290" s="2">
        <v>39.337462969999997</v>
      </c>
      <c r="J290">
        <v>39</v>
      </c>
      <c r="K290">
        <v>20</v>
      </c>
      <c r="L290">
        <v>14.866691999989712</v>
      </c>
      <c r="M290" s="34">
        <v>120.53730410999999</v>
      </c>
      <c r="N290" s="53">
        <v>120</v>
      </c>
      <c r="O290">
        <v>32</v>
      </c>
      <c r="P290">
        <v>14.294795999977623</v>
      </c>
      <c r="Q290" s="1">
        <v>2347.2781011000002</v>
      </c>
      <c r="R290" s="1">
        <v>2.1638399999999998E-3</v>
      </c>
      <c r="S290" s="1">
        <v>3.2418400000000002E-3</v>
      </c>
      <c r="T290" s="1">
        <v>9.7274800000000002E-3</v>
      </c>
      <c r="U290" s="4">
        <v>1.52</v>
      </c>
      <c r="V290" s="4">
        <v>1.93</v>
      </c>
      <c r="W290" s="4">
        <v>5.86</v>
      </c>
      <c r="X290" s="4">
        <v>-4.09</v>
      </c>
      <c r="Y290" s="4">
        <v>-21.87</v>
      </c>
      <c r="Z290" s="4">
        <v>-0.88</v>
      </c>
      <c r="AA290" s="4">
        <v>0.06</v>
      </c>
      <c r="AB290" s="4">
        <v>0.09</v>
      </c>
      <c r="AC290" s="25">
        <v>0.27</v>
      </c>
      <c r="AD290" s="17">
        <v>-2510761.1529999999</v>
      </c>
      <c r="AE290">
        <v>-4256090.6030000001</v>
      </c>
      <c r="AF290">
        <v>4022851.023</v>
      </c>
      <c r="AG290">
        <v>39.3374608994</v>
      </c>
      <c r="AH290">
        <v>39</v>
      </c>
      <c r="AI290">
        <v>20</v>
      </c>
      <c r="AJ290">
        <v>14.859237839999651</v>
      </c>
      <c r="AK290" s="78">
        <v>120.53728637419999</v>
      </c>
      <c r="AL290" s="43">
        <v>120</v>
      </c>
      <c r="AM290">
        <v>32</v>
      </c>
      <c r="AN290">
        <v>14.230947119976918</v>
      </c>
      <c r="AO290" s="3">
        <v>2347.799</v>
      </c>
      <c r="AP290" s="4">
        <v>8.48</v>
      </c>
      <c r="AQ290" s="4">
        <v>-7.55</v>
      </c>
      <c r="AR290" s="25">
        <v>-1.92</v>
      </c>
      <c r="AS290" s="3">
        <v>8.8262619142013998E-2</v>
      </c>
      <c r="AT290" s="3">
        <v>86.612264651441578</v>
      </c>
      <c r="AU290" s="3">
        <v>-16.988396391320599</v>
      </c>
      <c r="AV290" s="5">
        <v>38947</v>
      </c>
      <c r="AW290" s="5">
        <v>45794</v>
      </c>
      <c r="AX290" s="6" t="s">
        <v>2112</v>
      </c>
      <c r="AY290" s="17">
        <v>-23.521999999999998</v>
      </c>
      <c r="AZ290" s="3">
        <v>4.5199999999999997E-2</v>
      </c>
      <c r="BA290" s="3">
        <v>2371.3209999999999</v>
      </c>
      <c r="BB290" s="28">
        <v>4.5999999999999999E-2</v>
      </c>
      <c r="BC290" t="s">
        <v>40</v>
      </c>
      <c r="BD290" t="s">
        <v>40</v>
      </c>
      <c r="BE290" t="s">
        <v>788</v>
      </c>
      <c r="BF290" t="str">
        <f t="shared" si="4"/>
        <v>SignalPeakCN2006</v>
      </c>
    </row>
    <row r="291" spans="1:58" ht="18.75" x14ac:dyDescent="0.3">
      <c r="A291" t="s">
        <v>790</v>
      </c>
      <c r="B291" t="s">
        <v>791</v>
      </c>
      <c r="C291" s="24">
        <v>-2470571.7006299999</v>
      </c>
      <c r="D291" s="1">
        <v>-4230517.5884659998</v>
      </c>
      <c r="E291" s="1">
        <v>4074255.082984</v>
      </c>
      <c r="F291" s="1">
        <v>3.5142800000000003E-3</v>
      </c>
      <c r="G291" s="1">
        <v>5.5330800000000001E-3</v>
      </c>
      <c r="H291" s="1">
        <v>5.3801999999999999E-3</v>
      </c>
      <c r="I291" s="2">
        <v>39.937385579999997</v>
      </c>
      <c r="J291">
        <v>39</v>
      </c>
      <c r="K291">
        <v>56</v>
      </c>
      <c r="L291">
        <v>14.588087999990194</v>
      </c>
      <c r="M291" s="34">
        <v>120.28441762999999</v>
      </c>
      <c r="N291" s="53">
        <v>120</v>
      </c>
      <c r="O291">
        <v>17</v>
      </c>
      <c r="P291">
        <v>3.9034679999747368</v>
      </c>
      <c r="Q291" s="1">
        <v>2488.8954350899999</v>
      </c>
      <c r="R291" s="1">
        <v>1.6953999999999999E-3</v>
      </c>
      <c r="S291" s="1">
        <v>1.69736E-3</v>
      </c>
      <c r="T291" s="1">
        <v>8.1340000000000006E-3</v>
      </c>
      <c r="U291" s="4">
        <v>1.2</v>
      </c>
      <c r="V291" s="4">
        <v>1.46</v>
      </c>
      <c r="W291" s="4">
        <v>5.48</v>
      </c>
      <c r="X291" s="4">
        <v>-5.46</v>
      </c>
      <c r="Y291" s="4">
        <v>-20.41</v>
      </c>
      <c r="Z291" s="4">
        <v>-0.5</v>
      </c>
      <c r="AA291" s="4">
        <v>0.05</v>
      </c>
      <c r="AB291" s="4">
        <v>0.05</v>
      </c>
      <c r="AC291" s="25">
        <v>0.24</v>
      </c>
      <c r="AD291" s="17">
        <v>-2470570.6579999998</v>
      </c>
      <c r="AE291">
        <v>-4230518.8329999996</v>
      </c>
      <c r="AF291">
        <v>4074255.23</v>
      </c>
      <c r="AG291">
        <v>39.937383418300001</v>
      </c>
      <c r="AH291">
        <v>39</v>
      </c>
      <c r="AI291">
        <v>56</v>
      </c>
      <c r="AJ291">
        <v>14.580305880004971</v>
      </c>
      <c r="AK291" s="78">
        <v>120.2843997563</v>
      </c>
      <c r="AL291" s="43">
        <v>120</v>
      </c>
      <c r="AM291">
        <v>17</v>
      </c>
      <c r="AN291">
        <v>3.8391226800160894</v>
      </c>
      <c r="AO291" s="3">
        <v>2489.41</v>
      </c>
      <c r="AP291" s="4">
        <v>7.03</v>
      </c>
      <c r="AQ291" s="4">
        <v>-5.91</v>
      </c>
      <c r="AR291" s="25">
        <v>-1.55</v>
      </c>
      <c r="AS291" s="3">
        <v>7.147104351945896E-2</v>
      </c>
      <c r="AT291" s="3">
        <v>69.938158343037969</v>
      </c>
      <c r="AU291" s="3">
        <v>-14.722907579148201</v>
      </c>
      <c r="AV291" s="5">
        <v>39351</v>
      </c>
      <c r="AW291" s="5">
        <v>45794</v>
      </c>
      <c r="AX291" s="6" t="s">
        <v>2112</v>
      </c>
      <c r="AY291" s="17">
        <v>-23.048999999999999</v>
      </c>
      <c r="AZ291" s="3">
        <v>4.2599999999999999E-2</v>
      </c>
      <c r="BA291" s="3">
        <v>2512.4589999999998</v>
      </c>
      <c r="BB291" s="28">
        <v>4.2999999999999997E-2</v>
      </c>
      <c r="BC291" t="s">
        <v>40</v>
      </c>
      <c r="BD291" t="s">
        <v>40</v>
      </c>
      <c r="BE291" t="s">
        <v>790</v>
      </c>
      <c r="BF291" t="str">
        <f t="shared" si="4"/>
        <v>DixieMtn__CN2007</v>
      </c>
    </row>
    <row r="292" spans="1:58" ht="18.75" x14ac:dyDescent="0.3">
      <c r="A292" t="s">
        <v>792</v>
      </c>
      <c r="B292" t="s">
        <v>793</v>
      </c>
      <c r="C292" s="24">
        <v>-2490964.2469270001</v>
      </c>
      <c r="D292" s="1">
        <v>-4177642.4230320002</v>
      </c>
      <c r="E292" s="1">
        <v>4114508.7353830002</v>
      </c>
      <c r="F292" s="1">
        <v>3.6926400000000001E-3</v>
      </c>
      <c r="G292" s="1">
        <v>5.4605599999999997E-3</v>
      </c>
      <c r="H292" s="1">
        <v>5.4213599999999992E-3</v>
      </c>
      <c r="I292" s="2">
        <v>40.418587170000002</v>
      </c>
      <c r="J292">
        <v>40</v>
      </c>
      <c r="K292">
        <v>25</v>
      </c>
      <c r="L292">
        <v>6.9138120000076242</v>
      </c>
      <c r="M292" s="34">
        <v>120.80596525999999</v>
      </c>
      <c r="N292" s="53">
        <v>120</v>
      </c>
      <c r="O292">
        <v>48</v>
      </c>
      <c r="P292">
        <v>21.474935999976879</v>
      </c>
      <c r="Q292" s="1">
        <v>1584.5368403299999</v>
      </c>
      <c r="R292" s="1">
        <v>2.1756000000000002E-3</v>
      </c>
      <c r="S292" s="1">
        <v>2.1716800000000001E-3</v>
      </c>
      <c r="T292" s="1">
        <v>7.9615199999999997E-3</v>
      </c>
      <c r="U292" s="4">
        <v>1.81</v>
      </c>
      <c r="V292" s="4">
        <v>1.74</v>
      </c>
      <c r="W292" s="4">
        <v>5.56</v>
      </c>
      <c r="X292" s="4">
        <v>-5.88</v>
      </c>
      <c r="Y292" s="4">
        <v>-19.3</v>
      </c>
      <c r="Z292" s="4">
        <v>0.42</v>
      </c>
      <c r="AA292" s="4">
        <v>0.06</v>
      </c>
      <c r="AB292" s="4">
        <v>0.06</v>
      </c>
      <c r="AC292" s="25">
        <v>0.22</v>
      </c>
      <c r="AD292" s="17">
        <v>-2490963.199</v>
      </c>
      <c r="AE292">
        <v>-4177643.662</v>
      </c>
      <c r="AF292">
        <v>4114508.8760000002</v>
      </c>
      <c r="AG292">
        <v>40.4185850561</v>
      </c>
      <c r="AH292">
        <v>40</v>
      </c>
      <c r="AI292">
        <v>25</v>
      </c>
      <c r="AJ292">
        <v>6.9062019599982705</v>
      </c>
      <c r="AK292" s="78">
        <v>120.80594718739999</v>
      </c>
      <c r="AL292" s="43">
        <v>120</v>
      </c>
      <c r="AM292">
        <v>48</v>
      </c>
      <c r="AN292">
        <v>21.40987463997817</v>
      </c>
      <c r="AO292" s="3">
        <v>1585.029</v>
      </c>
      <c r="AP292" s="4">
        <v>6.8</v>
      </c>
      <c r="AQ292" s="4">
        <v>-4.76</v>
      </c>
      <c r="AR292" s="25">
        <v>-0.65</v>
      </c>
      <c r="AS292" s="3">
        <v>7.5315403426167382E-2</v>
      </c>
      <c r="AT292" s="3">
        <v>73.390854218512601</v>
      </c>
      <c r="AU292" s="3">
        <v>-16.917225454459899</v>
      </c>
      <c r="AV292" s="5">
        <v>38944</v>
      </c>
      <c r="AW292" s="5">
        <v>45794</v>
      </c>
      <c r="AX292" s="6" t="s">
        <v>2112</v>
      </c>
      <c r="AY292" s="17">
        <v>-22.873000000000001</v>
      </c>
      <c r="AZ292" s="3">
        <v>4.41E-2</v>
      </c>
      <c r="BA292" s="3">
        <v>1607.902</v>
      </c>
      <c r="BB292" s="28">
        <v>4.4999999999999998E-2</v>
      </c>
      <c r="BC292" t="s">
        <v>40</v>
      </c>
      <c r="BD292" t="s">
        <v>40</v>
      </c>
      <c r="BE292" t="s">
        <v>792</v>
      </c>
      <c r="BF292" t="str">
        <f t="shared" si="4"/>
        <v>GoatMtn___CN2006</v>
      </c>
    </row>
    <row r="293" spans="1:58" ht="18.75" x14ac:dyDescent="0.3">
      <c r="A293" t="s">
        <v>794</v>
      </c>
      <c r="B293" t="s">
        <v>795</v>
      </c>
      <c r="C293" s="24">
        <v>-2469315.3016860001</v>
      </c>
      <c r="D293" s="1">
        <v>-4258939.3738510003</v>
      </c>
      <c r="E293" s="1">
        <v>4045726.009352</v>
      </c>
      <c r="F293" s="1">
        <v>5.2175199999999998E-3</v>
      </c>
      <c r="G293" s="1">
        <v>7.5244399999999994E-3</v>
      </c>
      <c r="H293" s="1">
        <v>7.0795200000000006E-3</v>
      </c>
      <c r="I293" s="2">
        <v>39.60212911</v>
      </c>
      <c r="J293">
        <v>39</v>
      </c>
      <c r="K293">
        <v>36</v>
      </c>
      <c r="L293">
        <v>7.6647959999996829</v>
      </c>
      <c r="M293" s="34">
        <v>120.10497907</v>
      </c>
      <c r="N293" s="53">
        <v>120</v>
      </c>
      <c r="O293">
        <v>6</v>
      </c>
      <c r="P293">
        <v>17.924651999995831</v>
      </c>
      <c r="Q293" s="1">
        <v>2634.6751205</v>
      </c>
      <c r="R293" s="1">
        <v>1.91884E-3</v>
      </c>
      <c r="S293" s="1">
        <v>3.5123199999999998E-3</v>
      </c>
      <c r="T293" s="1">
        <v>1.0860359999999999E-2</v>
      </c>
      <c r="U293" s="4">
        <v>1.39</v>
      </c>
      <c r="V293" s="4">
        <v>2.2400000000000002</v>
      </c>
      <c r="W293" s="4">
        <v>6.53</v>
      </c>
      <c r="X293" s="4">
        <v>-5.0599999999999996</v>
      </c>
      <c r="Y293" s="4">
        <v>-21.01</v>
      </c>
      <c r="Z293" s="4">
        <v>-0.95</v>
      </c>
      <c r="AA293" s="4">
        <v>0.06</v>
      </c>
      <c r="AB293" s="4">
        <v>0.11</v>
      </c>
      <c r="AC293" s="25">
        <v>0.34</v>
      </c>
      <c r="AD293" s="17">
        <v>-2469314.2620000001</v>
      </c>
      <c r="AE293">
        <v>-4258940.6229999997</v>
      </c>
      <c r="AF293">
        <v>4045726.16</v>
      </c>
      <c r="AG293">
        <v>39.602126946200002</v>
      </c>
      <c r="AH293">
        <v>39</v>
      </c>
      <c r="AI293">
        <v>36</v>
      </c>
      <c r="AJ293">
        <v>7.6570063200074401</v>
      </c>
      <c r="AK293" s="78">
        <v>120.1049613112</v>
      </c>
      <c r="AL293" s="43">
        <v>120</v>
      </c>
      <c r="AM293">
        <v>6</v>
      </c>
      <c r="AN293">
        <v>17.860720320001064</v>
      </c>
      <c r="AO293" s="3">
        <v>2635.201</v>
      </c>
      <c r="AP293" s="4">
        <v>7.37</v>
      </c>
      <c r="AQ293" s="4">
        <v>-6.56</v>
      </c>
      <c r="AR293" s="25">
        <v>-1.99</v>
      </c>
      <c r="AS293" s="3">
        <v>8.0884424326060564E-2</v>
      </c>
      <c r="AT293" s="3">
        <v>77.888013683746664</v>
      </c>
      <c r="AU293" s="3">
        <v>-21.8116327770406</v>
      </c>
      <c r="AV293" s="5">
        <v>39709</v>
      </c>
      <c r="AW293" s="5">
        <v>45794</v>
      </c>
      <c r="AX293" s="6" t="s">
        <v>2112</v>
      </c>
      <c r="AY293" s="17">
        <v>-23.396999999999998</v>
      </c>
      <c r="AZ293" s="3">
        <v>4.1599999999999998E-2</v>
      </c>
      <c r="BA293" s="3">
        <v>2658.598</v>
      </c>
      <c r="BB293" s="28">
        <v>4.2999999999999997E-2</v>
      </c>
      <c r="BC293" t="s">
        <v>40</v>
      </c>
      <c r="BD293" t="s">
        <v>40</v>
      </c>
      <c r="BE293" t="s">
        <v>794</v>
      </c>
      <c r="BF293" t="str">
        <f t="shared" si="4"/>
        <v>BabbittPk_CN2008</v>
      </c>
    </row>
    <row r="294" spans="1:58" ht="18.75" x14ac:dyDescent="0.3">
      <c r="A294" t="s">
        <v>796</v>
      </c>
      <c r="B294" t="s">
        <v>797</v>
      </c>
      <c r="C294" s="24">
        <v>-2474961.4608220002</v>
      </c>
      <c r="D294" s="1">
        <v>-4280914.8655289998</v>
      </c>
      <c r="E294" s="1">
        <v>4019149.1431379998</v>
      </c>
      <c r="F294" s="1">
        <v>4.6256000000000005E-3</v>
      </c>
      <c r="G294" s="1">
        <v>7.1324399999999994E-3</v>
      </c>
      <c r="H294" s="1">
        <v>6.79336E-3</v>
      </c>
      <c r="I294" s="2">
        <v>39.292379570000001</v>
      </c>
      <c r="J294">
        <v>39</v>
      </c>
      <c r="K294">
        <v>17</v>
      </c>
      <c r="L294">
        <v>32.566452000004915</v>
      </c>
      <c r="M294" s="34">
        <v>120.03385777</v>
      </c>
      <c r="N294" s="53">
        <v>120</v>
      </c>
      <c r="O294">
        <v>2</v>
      </c>
      <c r="P294">
        <v>1.887971999990441</v>
      </c>
      <c r="Q294" s="1">
        <v>2619.07282463</v>
      </c>
      <c r="R294" s="1">
        <v>2.56172E-3</v>
      </c>
      <c r="S294" s="1">
        <v>2.5675999999999997E-3</v>
      </c>
      <c r="T294" s="1">
        <v>1.0258639999999999E-2</v>
      </c>
      <c r="U294" s="4">
        <v>1.68</v>
      </c>
      <c r="V294" s="4">
        <v>1.7</v>
      </c>
      <c r="W294" s="4">
        <v>6.29</v>
      </c>
      <c r="X294" s="4">
        <v>-4.4000000000000004</v>
      </c>
      <c r="Y294" s="4">
        <v>-21.48</v>
      </c>
      <c r="Z294" s="4">
        <v>-0.52</v>
      </c>
      <c r="AA294" s="4">
        <v>0.08</v>
      </c>
      <c r="AB294" s="4">
        <v>0.08</v>
      </c>
      <c r="AC294" s="25">
        <v>0.32</v>
      </c>
      <c r="AD294" s="17">
        <v>-2474960.4240000001</v>
      </c>
      <c r="AE294">
        <v>-4280916.1179999998</v>
      </c>
      <c r="AF294">
        <v>4019149.2969999998</v>
      </c>
      <c r="AG294">
        <v>39.292377420500003</v>
      </c>
      <c r="AH294">
        <v>39</v>
      </c>
      <c r="AI294">
        <v>17</v>
      </c>
      <c r="AJ294">
        <v>32.558713800010537</v>
      </c>
      <c r="AK294" s="78">
        <v>120.0338401047</v>
      </c>
      <c r="AL294" s="43">
        <v>120</v>
      </c>
      <c r="AM294">
        <v>2</v>
      </c>
      <c r="AN294">
        <v>1.82437692001713</v>
      </c>
      <c r="AO294" s="3">
        <v>2619.607</v>
      </c>
      <c r="AP294" s="4">
        <v>8</v>
      </c>
      <c r="AQ294" s="4">
        <v>-7.09</v>
      </c>
      <c r="AR294" s="25">
        <v>-1.56</v>
      </c>
      <c r="AS294" s="3">
        <v>8.7352848125760066E-2</v>
      </c>
      <c r="AT294" s="3">
        <v>85.961326737872682</v>
      </c>
      <c r="AU294" s="3">
        <v>-15.529658897241699</v>
      </c>
      <c r="AV294" s="5">
        <v>39702</v>
      </c>
      <c r="AW294" s="5">
        <v>45794</v>
      </c>
      <c r="AX294" s="6" t="s">
        <v>2112</v>
      </c>
      <c r="AY294" s="17">
        <v>-23.536999999999999</v>
      </c>
      <c r="AZ294" s="3">
        <v>4.6800000000000001E-2</v>
      </c>
      <c r="BA294" s="3">
        <v>2643.1439999999998</v>
      </c>
      <c r="BB294" s="28">
        <v>4.8000000000000001E-2</v>
      </c>
      <c r="BC294" t="s">
        <v>40</v>
      </c>
      <c r="BD294" t="s">
        <v>40</v>
      </c>
      <c r="BE294" t="s">
        <v>796</v>
      </c>
      <c r="BF294" t="str">
        <f t="shared" si="4"/>
        <v>MartisPeakCN2008</v>
      </c>
    </row>
    <row r="295" spans="1:58" ht="18.75" x14ac:dyDescent="0.3">
      <c r="A295" t="s">
        <v>798</v>
      </c>
      <c r="B295" t="s">
        <v>799</v>
      </c>
      <c r="C295" s="24">
        <v>-2442202.7053939998</v>
      </c>
      <c r="D295" s="1">
        <v>-4216875.9427039996</v>
      </c>
      <c r="E295" s="1">
        <v>4103356.3174800002</v>
      </c>
      <c r="F295" s="1">
        <v>3.2908399999999997E-3</v>
      </c>
      <c r="G295" s="1">
        <v>4.9999599999999995E-3</v>
      </c>
      <c r="H295" s="1">
        <v>4.8549199999999995E-3</v>
      </c>
      <c r="I295" s="2">
        <v>40.288900599999998</v>
      </c>
      <c r="J295">
        <v>40</v>
      </c>
      <c r="K295">
        <v>17</v>
      </c>
      <c r="L295">
        <v>20.042159999993032</v>
      </c>
      <c r="M295" s="34">
        <v>120.07726732</v>
      </c>
      <c r="N295" s="53">
        <v>120</v>
      </c>
      <c r="O295">
        <v>4</v>
      </c>
      <c r="P295">
        <v>38.162352000015289</v>
      </c>
      <c r="Q295" s="1">
        <v>1313.0422335999999</v>
      </c>
      <c r="R295" s="1">
        <v>1.2955600000000001E-3</v>
      </c>
      <c r="S295" s="1">
        <v>1.91884E-3</v>
      </c>
      <c r="T295" s="1">
        <v>7.3519600000000003E-3</v>
      </c>
      <c r="U295" s="4">
        <v>1.23</v>
      </c>
      <c r="V295" s="4">
        <v>1.45</v>
      </c>
      <c r="W295" s="4">
        <v>5.46</v>
      </c>
      <c r="X295" s="4">
        <v>-6.4</v>
      </c>
      <c r="Y295" s="4">
        <v>-19.2</v>
      </c>
      <c r="Z295" s="4">
        <v>-0.72</v>
      </c>
      <c r="AA295" s="4">
        <v>0.04</v>
      </c>
      <c r="AB295" s="4">
        <v>0.06</v>
      </c>
      <c r="AC295" s="25">
        <v>0.23</v>
      </c>
      <c r="AD295" s="17">
        <v>-2442201.66</v>
      </c>
      <c r="AE295">
        <v>-4216877.1849999996</v>
      </c>
      <c r="AF295">
        <v>4103356.4610000001</v>
      </c>
      <c r="AG295">
        <v>40.288898372799999</v>
      </c>
      <c r="AH295">
        <v>40</v>
      </c>
      <c r="AI295">
        <v>17</v>
      </c>
      <c r="AJ295">
        <v>20.034142079994695</v>
      </c>
      <c r="AK295" s="78">
        <v>120.07724936549999</v>
      </c>
      <c r="AL295" s="43">
        <v>120</v>
      </c>
      <c r="AM295">
        <v>4</v>
      </c>
      <c r="AN295">
        <v>38.097715799981415</v>
      </c>
      <c r="AO295" s="3">
        <v>1313.5550000000001</v>
      </c>
      <c r="AP295" s="4">
        <v>6.02</v>
      </c>
      <c r="AQ295" s="4">
        <v>-4.58</v>
      </c>
      <c r="AR295" s="25">
        <v>-1.78</v>
      </c>
      <c r="AS295" s="3">
        <v>6.3737729395526646E-2</v>
      </c>
      <c r="AT295" s="3">
        <v>62.3097800567459</v>
      </c>
      <c r="AU295" s="3">
        <v>-13.641895369777099</v>
      </c>
      <c r="AV295" s="5">
        <v>39709</v>
      </c>
      <c r="AW295" s="5">
        <v>45794</v>
      </c>
      <c r="AX295" s="6" t="s">
        <v>2112</v>
      </c>
      <c r="AY295" s="17">
        <v>-23.271000000000001</v>
      </c>
      <c r="AZ295" s="3">
        <v>5.5399999999999998E-2</v>
      </c>
      <c r="BA295" s="3">
        <v>1336.826</v>
      </c>
      <c r="BB295" s="28">
        <v>5.6000000000000001E-2</v>
      </c>
      <c r="BC295" t="s">
        <v>40</v>
      </c>
      <c r="BD295" t="s">
        <v>40</v>
      </c>
      <c r="BE295" t="s">
        <v>798</v>
      </c>
      <c r="BF295" t="str">
        <f t="shared" si="4"/>
        <v>SierraArmyCN2008</v>
      </c>
    </row>
    <row r="296" spans="1:58" ht="18.75" x14ac:dyDescent="0.3">
      <c r="A296" t="s">
        <v>800</v>
      </c>
      <c r="B296" t="s">
        <v>801</v>
      </c>
      <c r="C296" s="24">
        <v>-2618368.6009780001</v>
      </c>
      <c r="D296" s="1">
        <v>-3976995.0770629998</v>
      </c>
      <c r="E296" s="1">
        <v>4229869.1040510004</v>
      </c>
      <c r="F296" s="1">
        <v>3.4260799999999998E-3</v>
      </c>
      <c r="G296" s="1">
        <v>4.6157999999999998E-3</v>
      </c>
      <c r="H296" s="1">
        <v>4.8764799999999999E-3</v>
      </c>
      <c r="I296" s="2">
        <v>41.807082000000001</v>
      </c>
      <c r="J296">
        <v>41</v>
      </c>
      <c r="K296">
        <v>48</v>
      </c>
      <c r="L296">
        <v>25.495200000004274</v>
      </c>
      <c r="M296" s="34">
        <v>123.36005326</v>
      </c>
      <c r="N296" s="53">
        <v>123</v>
      </c>
      <c r="O296">
        <v>21</v>
      </c>
      <c r="P296">
        <v>36.191736000002948</v>
      </c>
      <c r="Q296" s="1">
        <v>319.88284494999999</v>
      </c>
      <c r="R296" s="1">
        <v>2.0815199999999999E-3</v>
      </c>
      <c r="S296" s="1">
        <v>2.0991599999999997E-3</v>
      </c>
      <c r="T296" s="1">
        <v>6.9344799999999998E-3</v>
      </c>
      <c r="U296" s="4">
        <v>1.62</v>
      </c>
      <c r="V296" s="4">
        <v>1.68</v>
      </c>
      <c r="W296" s="4">
        <v>5.46</v>
      </c>
      <c r="X296" s="4">
        <v>-3.74</v>
      </c>
      <c r="Y296" s="4">
        <v>-14.65</v>
      </c>
      <c r="Z296" s="4">
        <v>-0.39</v>
      </c>
      <c r="AA296" s="4">
        <v>0.06</v>
      </c>
      <c r="AB296" s="4">
        <v>0.06</v>
      </c>
      <c r="AC296" s="25">
        <v>0.2</v>
      </c>
      <c r="AD296" s="17">
        <v>-2618367.537</v>
      </c>
      <c r="AE296">
        <v>-3976996.2940000002</v>
      </c>
      <c r="AF296">
        <v>4229869.2249999996</v>
      </c>
      <c r="AG296">
        <v>41.807080222499998</v>
      </c>
      <c r="AH296">
        <v>41</v>
      </c>
      <c r="AI296">
        <v>48</v>
      </c>
      <c r="AJ296">
        <v>25.488800999992804</v>
      </c>
      <c r="AK296" s="78">
        <v>123.3600345104</v>
      </c>
      <c r="AL296" s="43">
        <v>123</v>
      </c>
      <c r="AM296">
        <v>21</v>
      </c>
      <c r="AN296">
        <v>36.124237439994431</v>
      </c>
      <c r="AO296" s="3">
        <v>320.28500000000003</v>
      </c>
      <c r="AP296" s="4">
        <v>9.82</v>
      </c>
      <c r="AQ296" s="4">
        <v>-0.2</v>
      </c>
      <c r="AR296" s="25">
        <v>-1.51</v>
      </c>
      <c r="AS296" s="3">
        <v>7.5514898657388835E-2</v>
      </c>
      <c r="AT296" s="3">
        <v>74.741071894424891</v>
      </c>
      <c r="AU296" s="3">
        <v>-10.782957482639301</v>
      </c>
      <c r="AV296" s="5">
        <v>39212</v>
      </c>
      <c r="AW296" s="5">
        <v>45794</v>
      </c>
      <c r="AX296" s="6" t="s">
        <v>2112</v>
      </c>
      <c r="AY296" s="17">
        <v>-25.18</v>
      </c>
      <c r="AZ296" s="3">
        <v>5.7700000000000001E-2</v>
      </c>
      <c r="BA296" s="3">
        <v>345.46500000000003</v>
      </c>
      <c r="BB296" s="28">
        <v>5.8000000000000003E-2</v>
      </c>
      <c r="BC296" t="s">
        <v>40</v>
      </c>
      <c r="BD296" t="s">
        <v>40</v>
      </c>
      <c r="BE296" t="s">
        <v>800</v>
      </c>
      <c r="BF296" t="str">
        <f t="shared" si="4"/>
        <v>IshkeshRchCN2007</v>
      </c>
    </row>
    <row r="297" spans="1:58" ht="18.75" x14ac:dyDescent="0.3">
      <c r="A297" t="s">
        <v>802</v>
      </c>
      <c r="B297" t="s">
        <v>803</v>
      </c>
      <c r="C297" s="24">
        <v>-2628627.8015149999</v>
      </c>
      <c r="D297" s="1">
        <v>-4018680.2479719999</v>
      </c>
      <c r="E297" s="1">
        <v>4186386.9722020002</v>
      </c>
      <c r="F297" s="1">
        <v>3.7671200000000001E-3</v>
      </c>
      <c r="G297" s="1">
        <v>5.0509199999999995E-3</v>
      </c>
      <c r="H297" s="1">
        <v>5.2429999999999994E-3</v>
      </c>
      <c r="I297" s="2">
        <v>41.272434259999997</v>
      </c>
      <c r="J297">
        <v>41</v>
      </c>
      <c r="K297">
        <v>16</v>
      </c>
      <c r="L297">
        <v>20.763335999989749</v>
      </c>
      <c r="M297" s="34">
        <v>123.18878941</v>
      </c>
      <c r="N297" s="53">
        <v>123</v>
      </c>
      <c r="O297">
        <v>11</v>
      </c>
      <c r="P297">
        <v>19.641875999993772</v>
      </c>
      <c r="Q297" s="1">
        <v>1784.0827152700001</v>
      </c>
      <c r="R297" s="1">
        <v>2.3951200000000001E-3</v>
      </c>
      <c r="S297" s="1">
        <v>2.3912E-3</v>
      </c>
      <c r="T297" s="1">
        <v>7.4656399999999999E-3</v>
      </c>
      <c r="U297" s="4">
        <v>1.72</v>
      </c>
      <c r="V297" s="4">
        <v>1.81</v>
      </c>
      <c r="W297" s="4">
        <v>5.24</v>
      </c>
      <c r="X297" s="4">
        <v>-3.84</v>
      </c>
      <c r="Y297" s="4">
        <v>-16.170000000000002</v>
      </c>
      <c r="Z297" s="4">
        <v>-0.51</v>
      </c>
      <c r="AA297" s="4">
        <v>7.0000000000000007E-2</v>
      </c>
      <c r="AB297" s="4">
        <v>7.0000000000000007E-2</v>
      </c>
      <c r="AC297" s="25">
        <v>0.22</v>
      </c>
      <c r="AD297" s="17">
        <v>-2628626.7420000001</v>
      </c>
      <c r="AE297">
        <v>-4018681.47</v>
      </c>
      <c r="AF297">
        <v>4186387.0989999999</v>
      </c>
      <c r="AG297">
        <v>41.272432490200003</v>
      </c>
      <c r="AH297">
        <v>41</v>
      </c>
      <c r="AI297">
        <v>16</v>
      </c>
      <c r="AJ297">
        <v>20.756964720012547</v>
      </c>
      <c r="AK297" s="78">
        <v>123.1887708445</v>
      </c>
      <c r="AL297" s="43">
        <v>123</v>
      </c>
      <c r="AM297">
        <v>11</v>
      </c>
      <c r="AN297">
        <v>19.575040199995328</v>
      </c>
      <c r="AO297" s="3">
        <v>1784.499</v>
      </c>
      <c r="AP297" s="4">
        <v>9.65</v>
      </c>
      <c r="AQ297" s="4">
        <v>-1.81</v>
      </c>
      <c r="AR297" s="25">
        <v>-1.62</v>
      </c>
      <c r="AS297" s="3" t="e">
        <v>#N/A</v>
      </c>
      <c r="AT297" s="3" t="e">
        <v>#N/A</v>
      </c>
      <c r="AU297" s="3" t="e">
        <v>#N/A</v>
      </c>
      <c r="AV297" s="5">
        <v>39343</v>
      </c>
      <c r="AW297" s="5">
        <v>45794</v>
      </c>
      <c r="AX297" s="6" t="s">
        <v>2112</v>
      </c>
      <c r="AY297" s="17">
        <v>-24.907</v>
      </c>
      <c r="AZ297" s="3">
        <v>5.7200000000000001E-2</v>
      </c>
      <c r="BA297" s="3">
        <v>1809.4059999999999</v>
      </c>
      <c r="BB297" s="28">
        <v>5.8000000000000003E-2</v>
      </c>
      <c r="BC297" t="s">
        <v>40</v>
      </c>
      <c r="BD297" t="s">
        <v>40</v>
      </c>
      <c r="BE297" t="s">
        <v>802</v>
      </c>
      <c r="BF297" t="str">
        <f t="shared" si="4"/>
        <v>BlueRidge_CN2007</v>
      </c>
    </row>
    <row r="298" spans="1:58" ht="18.75" x14ac:dyDescent="0.3">
      <c r="A298" t="s">
        <v>804</v>
      </c>
      <c r="B298" t="s">
        <v>805</v>
      </c>
      <c r="C298" s="24">
        <v>-2728553.138479</v>
      </c>
      <c r="D298" s="1">
        <v>-4059578.2007329999</v>
      </c>
      <c r="E298" s="1">
        <v>4080378.8368910002</v>
      </c>
      <c r="F298" s="1">
        <v>4.9352799999999994E-3</v>
      </c>
      <c r="G298" s="1">
        <v>6.2210400000000006E-3</v>
      </c>
      <c r="H298" s="1">
        <v>6.2857200000000007E-3</v>
      </c>
      <c r="I298" s="2">
        <v>40.024444209999999</v>
      </c>
      <c r="J298">
        <v>40</v>
      </c>
      <c r="K298">
        <v>1</v>
      </c>
      <c r="L298">
        <v>27.999155999995082</v>
      </c>
      <c r="M298" s="34">
        <v>123.90612323000001</v>
      </c>
      <c r="N298" s="53">
        <v>123</v>
      </c>
      <c r="O298">
        <v>54</v>
      </c>
      <c r="P298">
        <v>22.04362800002059</v>
      </c>
      <c r="Q298" s="1">
        <v>488.97979012000002</v>
      </c>
      <c r="R298" s="1">
        <v>3.61816E-3</v>
      </c>
      <c r="S298" s="1">
        <v>3.5377999999999998E-3</v>
      </c>
      <c r="T298" s="1">
        <v>8.7729599999999998E-3</v>
      </c>
      <c r="U298" s="4">
        <v>2.0299999999999998</v>
      </c>
      <c r="V298" s="4">
        <v>2.09</v>
      </c>
      <c r="W298" s="4">
        <v>6.14</v>
      </c>
      <c r="X298" s="4">
        <v>12.52</v>
      </c>
      <c r="Y298" s="4">
        <v>-32.4</v>
      </c>
      <c r="Z298" s="4">
        <v>-1.18</v>
      </c>
      <c r="AA298" s="4">
        <v>0.09</v>
      </c>
      <c r="AB298" s="4">
        <v>0.09</v>
      </c>
      <c r="AC298" s="25">
        <v>0.22</v>
      </c>
      <c r="AD298" s="17">
        <v>-2728552.0869999998</v>
      </c>
      <c r="AE298">
        <v>-4059579.432</v>
      </c>
      <c r="AF298">
        <v>4080378.9750000001</v>
      </c>
      <c r="AG298">
        <v>40.024442642300002</v>
      </c>
      <c r="AH298">
        <v>40</v>
      </c>
      <c r="AI298">
        <v>1</v>
      </c>
      <c r="AJ298">
        <v>27.993512280007735</v>
      </c>
      <c r="AK298" s="78">
        <v>123.9061049565</v>
      </c>
      <c r="AL298" s="43">
        <v>123</v>
      </c>
      <c r="AM298">
        <v>54</v>
      </c>
      <c r="AN298">
        <v>21.977843400006805</v>
      </c>
      <c r="AO298" s="3">
        <v>489.40199999999999</v>
      </c>
      <c r="AP298" s="4">
        <v>26.24</v>
      </c>
      <c r="AQ298" s="4">
        <v>-18.440000000000001</v>
      </c>
      <c r="AR298" s="25">
        <v>-2.2799999999999998</v>
      </c>
      <c r="AS298" s="3">
        <v>0.27044208248733809</v>
      </c>
      <c r="AT298" s="3">
        <v>270.2984287322048</v>
      </c>
      <c r="AU298" s="3">
        <v>-8.8135931889730905</v>
      </c>
      <c r="AV298" s="5">
        <v>38876</v>
      </c>
      <c r="AW298" s="5">
        <v>45794</v>
      </c>
      <c r="AX298" s="6" t="s">
        <v>2112</v>
      </c>
      <c r="AY298" s="17">
        <v>-30.454999999999998</v>
      </c>
      <c r="AZ298" s="3">
        <v>6.0999999999999999E-2</v>
      </c>
      <c r="BA298" s="3">
        <v>519.85699999999997</v>
      </c>
      <c r="BB298" s="28">
        <v>6.2E-2</v>
      </c>
      <c r="BC298" t="s">
        <v>40</v>
      </c>
      <c r="BD298" t="s">
        <v>40</v>
      </c>
      <c r="BE298" t="s">
        <v>804</v>
      </c>
      <c r="BF298" t="str">
        <f t="shared" si="4"/>
        <v>GibsonRdg_CN2006</v>
      </c>
    </row>
    <row r="299" spans="1:58" ht="18.75" x14ac:dyDescent="0.3">
      <c r="A299" t="s">
        <v>806</v>
      </c>
      <c r="B299" t="s">
        <v>807</v>
      </c>
      <c r="C299" s="24">
        <v>-2748053.191534</v>
      </c>
      <c r="D299" s="1">
        <v>-4027275.2702629999</v>
      </c>
      <c r="E299" s="1">
        <v>4099453.291406</v>
      </c>
      <c r="F299" s="1">
        <v>3.3417999999999998E-3</v>
      </c>
      <c r="G299" s="1">
        <v>3.9905599999999998E-3</v>
      </c>
      <c r="H299" s="1">
        <v>3.9925200000000003E-3</v>
      </c>
      <c r="I299" s="2">
        <v>40.247549640000003</v>
      </c>
      <c r="J299">
        <v>40</v>
      </c>
      <c r="K299">
        <v>14</v>
      </c>
      <c r="L299">
        <v>51.178704000009247</v>
      </c>
      <c r="M299" s="34">
        <v>124.30807969999999</v>
      </c>
      <c r="N299" s="53">
        <v>124</v>
      </c>
      <c r="O299">
        <v>18</v>
      </c>
      <c r="P299">
        <v>29.086919999975862</v>
      </c>
      <c r="Q299" s="1">
        <v>695.81132106999996</v>
      </c>
      <c r="R299" s="1">
        <v>2.3422E-3</v>
      </c>
      <c r="S299" s="1">
        <v>2.6499199999999996E-3</v>
      </c>
      <c r="T299" s="1">
        <v>5.5252399999999998E-3</v>
      </c>
      <c r="U299" s="4">
        <v>1.68</v>
      </c>
      <c r="V299" s="4">
        <v>1.72</v>
      </c>
      <c r="W299" s="4">
        <v>4.5</v>
      </c>
      <c r="X299" s="4">
        <v>20.440000000000001</v>
      </c>
      <c r="Y299" s="4">
        <v>-31.9</v>
      </c>
      <c r="Z299" s="4">
        <v>0.32</v>
      </c>
      <c r="AA299" s="4">
        <v>0.06</v>
      </c>
      <c r="AB299" s="4">
        <v>7.0000000000000007E-2</v>
      </c>
      <c r="AC299" s="25">
        <v>0.15</v>
      </c>
      <c r="AD299" s="17">
        <v>-2748052.1370000001</v>
      </c>
      <c r="AE299">
        <v>-4027276.4980000001</v>
      </c>
      <c r="AF299">
        <v>4099453.426</v>
      </c>
      <c r="AG299">
        <v>40.247548124600002</v>
      </c>
      <c r="AH299">
        <v>40</v>
      </c>
      <c r="AI299">
        <v>14</v>
      </c>
      <c r="AJ299">
        <v>51.173248560005504</v>
      </c>
      <c r="AK299" s="78">
        <v>124.30806132870001</v>
      </c>
      <c r="AL299" s="43">
        <v>124</v>
      </c>
      <c r="AM299">
        <v>18</v>
      </c>
      <c r="AN299">
        <v>29.020783320022474</v>
      </c>
      <c r="AO299" s="3">
        <v>696.21900000000005</v>
      </c>
      <c r="AP299" s="4">
        <v>34.29</v>
      </c>
      <c r="AQ299" s="4">
        <v>-17.95</v>
      </c>
      <c r="AR299" s="25">
        <v>-0.79</v>
      </c>
      <c r="AS299" s="3">
        <v>0.34120438140543202</v>
      </c>
      <c r="AT299" s="3">
        <v>341.06865248483098</v>
      </c>
      <c r="AU299" s="3">
        <v>-9.6231123957530809</v>
      </c>
      <c r="AV299" s="5">
        <v>38848</v>
      </c>
      <c r="AW299" s="5">
        <v>45794</v>
      </c>
      <c r="AX299" s="6" t="s">
        <v>2112</v>
      </c>
      <c r="AY299" s="17">
        <v>-31.103999999999999</v>
      </c>
      <c r="AZ299" s="3">
        <v>5.1999999999999998E-2</v>
      </c>
      <c r="BA299" s="3">
        <v>727.32300000000009</v>
      </c>
      <c r="BB299" s="28">
        <v>5.1999999999999998E-2</v>
      </c>
      <c r="BC299" t="s">
        <v>40</v>
      </c>
      <c r="BD299" t="s">
        <v>40</v>
      </c>
      <c r="BE299" t="s">
        <v>806</v>
      </c>
      <c r="BF299" t="str">
        <f t="shared" si="4"/>
        <v>GordaTwo__CN2006</v>
      </c>
    </row>
    <row r="300" spans="1:58" ht="18.75" x14ac:dyDescent="0.3">
      <c r="A300" t="s">
        <v>808</v>
      </c>
      <c r="B300" t="s">
        <v>809</v>
      </c>
      <c r="C300" s="24">
        <v>-2726942.1282339999</v>
      </c>
      <c r="D300" s="1">
        <v>-4026584.9764760002</v>
      </c>
      <c r="E300" s="1">
        <v>4114377.9935099999</v>
      </c>
      <c r="F300" s="1">
        <v>4.4021600000000004E-3</v>
      </c>
      <c r="G300" s="1">
        <v>6.0367999999999993E-3</v>
      </c>
      <c r="H300" s="1">
        <v>6.3288400000000005E-3</v>
      </c>
      <c r="I300" s="2">
        <v>40.422491960000002</v>
      </c>
      <c r="J300">
        <v>40</v>
      </c>
      <c r="K300">
        <v>25</v>
      </c>
      <c r="L300">
        <v>20.971056000007593</v>
      </c>
      <c r="M300" s="34">
        <v>124.10721114</v>
      </c>
      <c r="N300" s="53">
        <v>124</v>
      </c>
      <c r="O300">
        <v>6</v>
      </c>
      <c r="P300">
        <v>25.960104000014326</v>
      </c>
      <c r="Q300" s="1">
        <v>873.69247212000005</v>
      </c>
      <c r="R300" s="1">
        <v>3.3751200000000001E-3</v>
      </c>
      <c r="S300" s="1">
        <v>2.2147999999999998E-3</v>
      </c>
      <c r="T300" s="1">
        <v>8.9199600000000011E-3</v>
      </c>
      <c r="U300" s="4">
        <v>2.0699999999999998</v>
      </c>
      <c r="V300" s="4">
        <v>1.51</v>
      </c>
      <c r="W300" s="4">
        <v>5.6</v>
      </c>
      <c r="X300" s="4">
        <v>10.64</v>
      </c>
      <c r="Y300" s="4">
        <v>-17.95</v>
      </c>
      <c r="Z300" s="4">
        <v>2.2599999999999998</v>
      </c>
      <c r="AA300" s="4">
        <v>0.08</v>
      </c>
      <c r="AB300" s="4">
        <v>0.05</v>
      </c>
      <c r="AC300" s="25">
        <v>0.21</v>
      </c>
      <c r="AD300" s="17">
        <v>-2726941.0729999999</v>
      </c>
      <c r="AE300">
        <v>-4026586.2039999999</v>
      </c>
      <c r="AF300">
        <v>4114378.1269999999</v>
      </c>
      <c r="AG300">
        <v>40.422490400000001</v>
      </c>
      <c r="AH300">
        <v>40</v>
      </c>
      <c r="AI300">
        <v>25</v>
      </c>
      <c r="AJ300">
        <v>20.965440000003355</v>
      </c>
      <c r="AK300" s="78">
        <v>124.10719273709999</v>
      </c>
      <c r="AL300" s="43">
        <v>124</v>
      </c>
      <c r="AM300">
        <v>6</v>
      </c>
      <c r="AN300">
        <v>25.893853559974787</v>
      </c>
      <c r="AO300" s="3">
        <v>874.10199999999998</v>
      </c>
      <c r="AP300" s="4">
        <v>24.43</v>
      </c>
      <c r="AQ300" s="4">
        <v>-3.93</v>
      </c>
      <c r="AR300" s="25">
        <v>1.1499999999999999</v>
      </c>
      <c r="AS300" s="3">
        <v>0.20861584318505125</v>
      </c>
      <c r="AT300" s="3">
        <v>206.90544548222707</v>
      </c>
      <c r="AU300" s="3">
        <v>-26.659081563340798</v>
      </c>
      <c r="AV300" s="5">
        <v>38206</v>
      </c>
      <c r="AW300" s="5">
        <v>45794</v>
      </c>
      <c r="AX300" s="6" t="s">
        <v>2112</v>
      </c>
      <c r="AY300" s="17">
        <v>-30.559000000000001</v>
      </c>
      <c r="AZ300" s="3">
        <v>3.6499999999999998E-2</v>
      </c>
      <c r="BA300" s="3">
        <v>904.66099999999994</v>
      </c>
      <c r="BB300" s="28">
        <v>3.7999999999999999E-2</v>
      </c>
      <c r="BC300" t="s">
        <v>40</v>
      </c>
      <c r="BD300" t="s">
        <v>40</v>
      </c>
      <c r="BE300" t="s">
        <v>808</v>
      </c>
      <c r="BF300" t="str">
        <f t="shared" si="4"/>
        <v>MonumntRdgCN2004</v>
      </c>
    </row>
    <row r="301" spans="1:58" ht="18.75" x14ac:dyDescent="0.3">
      <c r="A301" t="s">
        <v>810</v>
      </c>
      <c r="B301" t="s">
        <v>811</v>
      </c>
      <c r="C301" s="24">
        <v>-2735813.337301</v>
      </c>
      <c r="D301" s="1">
        <v>-4013142.097813</v>
      </c>
      <c r="E301" s="1">
        <v>4121159.2761960002</v>
      </c>
      <c r="F301" s="1">
        <v>3.4162799999999998E-3</v>
      </c>
      <c r="G301" s="1">
        <v>4.1395199999999998E-3</v>
      </c>
      <c r="H301" s="1">
        <v>4.1767599999999998E-3</v>
      </c>
      <c r="I301" s="2">
        <v>40.504788959999999</v>
      </c>
      <c r="J301">
        <v>40</v>
      </c>
      <c r="K301">
        <v>30</v>
      </c>
      <c r="L301">
        <v>17.240255999996634</v>
      </c>
      <c r="M301" s="34">
        <v>124.28278422</v>
      </c>
      <c r="N301" s="53">
        <v>124</v>
      </c>
      <c r="O301">
        <v>16</v>
      </c>
      <c r="P301">
        <v>58.023191999986921</v>
      </c>
      <c r="Q301" s="1">
        <v>608.19132442</v>
      </c>
      <c r="R301" s="1">
        <v>2.3402399999999999E-3</v>
      </c>
      <c r="S301" s="1">
        <v>2.6322799999999999E-3</v>
      </c>
      <c r="T301" s="1">
        <v>5.8192399999999998E-3</v>
      </c>
      <c r="U301" s="4">
        <v>1.71</v>
      </c>
      <c r="V301" s="4">
        <v>1.57</v>
      </c>
      <c r="W301" s="4">
        <v>4.38</v>
      </c>
      <c r="X301" s="4">
        <v>14.32</v>
      </c>
      <c r="Y301" s="4">
        <v>-15</v>
      </c>
      <c r="Z301" s="4">
        <v>-0.96</v>
      </c>
      <c r="AA301" s="4">
        <v>0.06</v>
      </c>
      <c r="AB301" s="4">
        <v>7.0000000000000007E-2</v>
      </c>
      <c r="AC301" s="25">
        <v>0.16</v>
      </c>
      <c r="AD301" s="17">
        <v>-2735812.281</v>
      </c>
      <c r="AE301">
        <v>-4013143.324</v>
      </c>
      <c r="AF301">
        <v>4121159.409</v>
      </c>
      <c r="AG301">
        <v>40.5047874236</v>
      </c>
      <c r="AH301">
        <v>40</v>
      </c>
      <c r="AI301">
        <v>30</v>
      </c>
      <c r="AJ301">
        <v>17.234724959999426</v>
      </c>
      <c r="AK301" s="78">
        <v>124.2827657772</v>
      </c>
      <c r="AL301" s="43">
        <v>124</v>
      </c>
      <c r="AM301">
        <v>16</v>
      </c>
      <c r="AN301">
        <v>57.956797919993051</v>
      </c>
      <c r="AO301" s="3">
        <v>608.59500000000003</v>
      </c>
      <c r="AP301" s="4">
        <v>28.17</v>
      </c>
      <c r="AQ301" s="4">
        <v>-0.99</v>
      </c>
      <c r="AR301" s="25">
        <v>-2.0699999999999998</v>
      </c>
      <c r="AS301" s="3">
        <v>0.26062632268236907</v>
      </c>
      <c r="AT301" s="3">
        <v>259.58792572350347</v>
      </c>
      <c r="AU301" s="3">
        <v>-23.241962450887701</v>
      </c>
      <c r="AV301" s="5">
        <v>39015</v>
      </c>
      <c r="AW301" s="5">
        <v>45794</v>
      </c>
      <c r="AX301" s="6" t="s">
        <v>2112</v>
      </c>
      <c r="AY301" s="17">
        <v>-31.106999999999999</v>
      </c>
      <c r="AZ301" s="3">
        <v>3.4599999999999999E-2</v>
      </c>
      <c r="BA301" s="3">
        <v>639.702</v>
      </c>
      <c r="BB301" s="28">
        <v>3.5000000000000003E-2</v>
      </c>
      <c r="BC301" t="s">
        <v>40</v>
      </c>
      <c r="BD301" t="s">
        <v>40</v>
      </c>
      <c r="BE301" t="s">
        <v>810</v>
      </c>
      <c r="BF301" t="str">
        <f t="shared" si="4"/>
        <v>BearRvrRdgCN2006</v>
      </c>
    </row>
    <row r="302" spans="1:58" ht="18.75" x14ac:dyDescent="0.3">
      <c r="A302" t="s">
        <v>812</v>
      </c>
      <c r="B302" t="s">
        <v>813</v>
      </c>
      <c r="C302" s="24">
        <v>-2723231.2885440001</v>
      </c>
      <c r="D302" s="1">
        <v>-4017168.6580869998</v>
      </c>
      <c r="E302" s="1">
        <v>4124747.260702</v>
      </c>
      <c r="F302" s="1">
        <v>3.5142800000000003E-3</v>
      </c>
      <c r="G302" s="1">
        <v>4.41392E-3</v>
      </c>
      <c r="H302" s="1">
        <v>4.4354799999999995E-3</v>
      </c>
      <c r="I302" s="2">
        <v>40.551253080000002</v>
      </c>
      <c r="J302">
        <v>40</v>
      </c>
      <c r="K302">
        <v>33</v>
      </c>
      <c r="L302">
        <v>4.5110880000078168</v>
      </c>
      <c r="M302" s="34">
        <v>124.13327351</v>
      </c>
      <c r="N302" s="53">
        <v>124</v>
      </c>
      <c r="O302">
        <v>7</v>
      </c>
      <c r="P302">
        <v>59.784635999982356</v>
      </c>
      <c r="Q302" s="1">
        <v>94.231039159999995</v>
      </c>
      <c r="R302" s="1">
        <v>1.89924E-3</v>
      </c>
      <c r="S302" s="1">
        <v>2.5088000000000003E-3</v>
      </c>
      <c r="T302" s="1">
        <v>6.4503600000000005E-3</v>
      </c>
      <c r="U302" s="4">
        <v>1.18</v>
      </c>
      <c r="V302" s="4">
        <v>1.55</v>
      </c>
      <c r="W302" s="4">
        <v>4.6399999999999997</v>
      </c>
      <c r="X302" s="4">
        <v>8.91</v>
      </c>
      <c r="Y302" s="4">
        <v>-14.91</v>
      </c>
      <c r="Z302" s="4">
        <v>0.24</v>
      </c>
      <c r="AA302" s="4">
        <v>0.04</v>
      </c>
      <c r="AB302" s="4">
        <v>0.06</v>
      </c>
      <c r="AC302" s="25">
        <v>0.16</v>
      </c>
      <c r="AD302" s="17">
        <v>-2723230.2319999998</v>
      </c>
      <c r="AE302">
        <v>-4017169.8840000001</v>
      </c>
      <c r="AF302">
        <v>4124747.3930000002</v>
      </c>
      <c r="AG302">
        <v>40.551251514800001</v>
      </c>
      <c r="AH302">
        <v>40</v>
      </c>
      <c r="AI302">
        <v>33</v>
      </c>
      <c r="AJ302">
        <v>4.5054532800020297</v>
      </c>
      <c r="AK302" s="78">
        <v>124.1332550651</v>
      </c>
      <c r="AL302" s="43">
        <v>124</v>
      </c>
      <c r="AM302">
        <v>7</v>
      </c>
      <c r="AN302">
        <v>59.718234360007045</v>
      </c>
      <c r="AO302" s="3">
        <v>94.637</v>
      </c>
      <c r="AP302" s="4">
        <v>22.71</v>
      </c>
      <c r="AQ302" s="4">
        <v>-0.87</v>
      </c>
      <c r="AR302" s="25">
        <v>-0.87</v>
      </c>
      <c r="AS302" s="3">
        <v>0.1844635737178893</v>
      </c>
      <c r="AT302" s="3">
        <v>184.36066725806393</v>
      </c>
      <c r="AU302" s="3">
        <v>-6.1607116602923204</v>
      </c>
      <c r="AV302" s="5">
        <v>38476</v>
      </c>
      <c r="AW302" s="5">
        <v>45794</v>
      </c>
      <c r="AX302" s="6" t="s">
        <v>2112</v>
      </c>
      <c r="AY302" s="17">
        <v>-30.952999999999999</v>
      </c>
      <c r="AZ302" s="3">
        <v>3.3300000000000003E-2</v>
      </c>
      <c r="BA302" s="3">
        <v>125.59</v>
      </c>
      <c r="BB302" s="28">
        <v>3.4000000000000002E-2</v>
      </c>
      <c r="BC302" t="s">
        <v>40</v>
      </c>
      <c r="BD302" t="s">
        <v>40</v>
      </c>
      <c r="BE302" t="s">
        <v>812</v>
      </c>
      <c r="BF302" t="str">
        <f t="shared" si="4"/>
        <v>RohnerAir_CN2005</v>
      </c>
    </row>
    <row r="303" spans="1:58" ht="18.75" x14ac:dyDescent="0.3">
      <c r="A303" t="s">
        <v>814</v>
      </c>
      <c r="B303" t="s">
        <v>815</v>
      </c>
      <c r="C303" s="24">
        <v>-2725299.6765839998</v>
      </c>
      <c r="D303" s="1">
        <v>-4008186.9415310002</v>
      </c>
      <c r="E303" s="1">
        <v>4131968.0800219998</v>
      </c>
      <c r="F303" s="1">
        <v>3.4535199999999999E-3</v>
      </c>
      <c r="G303" s="1">
        <v>4.4707599999999998E-3</v>
      </c>
      <c r="H303" s="1">
        <v>4.5707199999999995E-3</v>
      </c>
      <c r="I303" s="2">
        <v>40.637363899999997</v>
      </c>
      <c r="J303">
        <v>40</v>
      </c>
      <c r="K303">
        <v>38</v>
      </c>
      <c r="L303">
        <v>14.510039999988749</v>
      </c>
      <c r="M303" s="34">
        <v>124.21308784</v>
      </c>
      <c r="N303" s="53">
        <v>124</v>
      </c>
      <c r="O303">
        <v>12</v>
      </c>
      <c r="P303">
        <v>47.116224000000102</v>
      </c>
      <c r="Q303" s="1">
        <v>32.409773829999999</v>
      </c>
      <c r="R303" s="1">
        <v>2.0070399999999999E-3</v>
      </c>
      <c r="S303" s="1">
        <v>2.2343999999999997E-3</v>
      </c>
      <c r="T303" s="1">
        <v>6.6150000000000002E-3</v>
      </c>
      <c r="U303" s="4">
        <v>1.34</v>
      </c>
      <c r="V303" s="4">
        <v>1.51</v>
      </c>
      <c r="W303" s="4">
        <v>4.8099999999999996</v>
      </c>
      <c r="X303" s="4">
        <v>9.23</v>
      </c>
      <c r="Y303" s="4">
        <v>-11.7</v>
      </c>
      <c r="Z303" s="4">
        <v>-2.4900000000000002</v>
      </c>
      <c r="AA303" s="4">
        <v>0.04</v>
      </c>
      <c r="AB303" s="4">
        <v>0.05</v>
      </c>
      <c r="AC303" s="25">
        <v>0.16</v>
      </c>
      <c r="AD303" s="17">
        <v>-2725298.6189999999</v>
      </c>
      <c r="AE303">
        <v>-4008188.1660000002</v>
      </c>
      <c r="AF303">
        <v>4131968.2110000001</v>
      </c>
      <c r="AG303">
        <v>40.637362342499998</v>
      </c>
      <c r="AH303">
        <v>40</v>
      </c>
      <c r="AI303">
        <v>38</v>
      </c>
      <c r="AJ303">
        <v>14.50443299999165</v>
      </c>
      <c r="AK303" s="78">
        <v>124.213069363</v>
      </c>
      <c r="AL303" s="43">
        <v>124</v>
      </c>
      <c r="AM303">
        <v>12</v>
      </c>
      <c r="AN303">
        <v>47.049706800008835</v>
      </c>
      <c r="AO303" s="3">
        <v>32.813000000000002</v>
      </c>
      <c r="AP303" s="4">
        <v>23.06</v>
      </c>
      <c r="AQ303" s="4">
        <v>2.35</v>
      </c>
      <c r="AR303" s="25">
        <v>-3.6</v>
      </c>
      <c r="AS303" s="3">
        <v>0.16834411198710017</v>
      </c>
      <c r="AT303" s="3">
        <v>165.77139094970099</v>
      </c>
      <c r="AU303" s="3">
        <v>-29.318696127234698</v>
      </c>
      <c r="AV303" s="5">
        <v>38479</v>
      </c>
      <c r="AW303" s="5">
        <v>45794</v>
      </c>
      <c r="AX303" s="6" t="s">
        <v>2112</v>
      </c>
      <c r="AY303" s="17">
        <v>-31.12</v>
      </c>
      <c r="AZ303" s="3">
        <v>3.3599999999999998E-2</v>
      </c>
      <c r="BA303" s="3">
        <v>63.933000000000007</v>
      </c>
      <c r="BB303" s="28">
        <v>3.4000000000000002E-2</v>
      </c>
      <c r="BC303" t="s">
        <v>40</v>
      </c>
      <c r="BD303" t="s">
        <v>40</v>
      </c>
      <c r="BE303" t="s">
        <v>814</v>
      </c>
      <c r="BF303" t="str">
        <f t="shared" si="4"/>
        <v>OswaldPropCN2005</v>
      </c>
    </row>
    <row r="304" spans="1:58" ht="18.75" x14ac:dyDescent="0.3">
      <c r="A304" t="s">
        <v>816</v>
      </c>
      <c r="B304" t="s">
        <v>817</v>
      </c>
      <c r="C304" s="24">
        <v>-2724770.7871810002</v>
      </c>
      <c r="D304" s="1">
        <v>-4003808.607936</v>
      </c>
      <c r="E304" s="1">
        <v>4136468.7940770001</v>
      </c>
      <c r="F304" s="1">
        <v>3.0987599999999999E-3</v>
      </c>
      <c r="G304" s="1">
        <v>3.9297999999999998E-3</v>
      </c>
      <c r="H304" s="1">
        <v>4.0023200000000002E-3</v>
      </c>
      <c r="I304" s="2">
        <v>40.691095820000001</v>
      </c>
      <c r="J304">
        <v>40</v>
      </c>
      <c r="K304">
        <v>41</v>
      </c>
      <c r="L304">
        <v>27.944916000000717</v>
      </c>
      <c r="M304" s="34">
        <v>124.23703826000001</v>
      </c>
      <c r="N304" s="53">
        <v>124</v>
      </c>
      <c r="O304">
        <v>14</v>
      </c>
      <c r="P304">
        <v>13.337736000020186</v>
      </c>
      <c r="Q304" s="1">
        <v>-6.4960706500000001</v>
      </c>
      <c r="R304" s="1">
        <v>1.8423999999999999E-3</v>
      </c>
      <c r="S304" s="1">
        <v>2.1383599999999997E-3</v>
      </c>
      <c r="T304" s="1">
        <v>5.7526000000000001E-3</v>
      </c>
      <c r="U304" s="4">
        <v>1.1299999999999999</v>
      </c>
      <c r="V304" s="4">
        <v>1.46</v>
      </c>
      <c r="W304" s="4">
        <v>4.3499999999999996</v>
      </c>
      <c r="X304" s="4">
        <v>8.9700000000000006</v>
      </c>
      <c r="Y304" s="4">
        <v>-10.02</v>
      </c>
      <c r="Z304" s="4">
        <v>-1.89</v>
      </c>
      <c r="AA304" s="4">
        <v>0.04</v>
      </c>
      <c r="AB304" s="4">
        <v>0.05</v>
      </c>
      <c r="AC304" s="25">
        <v>0.14000000000000001</v>
      </c>
      <c r="AD304" s="17">
        <v>-2724769.7289999998</v>
      </c>
      <c r="AE304">
        <v>-4003809.8319999999</v>
      </c>
      <c r="AF304">
        <v>4136468.9249999998</v>
      </c>
      <c r="AG304">
        <v>40.691094253000003</v>
      </c>
      <c r="AH304">
        <v>40</v>
      </c>
      <c r="AI304">
        <v>41</v>
      </c>
      <c r="AJ304">
        <v>27.939310800010162</v>
      </c>
      <c r="AK304" s="78">
        <v>124.2370197652</v>
      </c>
      <c r="AL304" s="43">
        <v>124</v>
      </c>
      <c r="AM304">
        <v>14</v>
      </c>
      <c r="AN304">
        <v>13.271154720010827</v>
      </c>
      <c r="AO304" s="3">
        <v>-6.0949999999999998</v>
      </c>
      <c r="AP304" s="4">
        <v>22.8</v>
      </c>
      <c r="AQ304" s="4">
        <v>4.04</v>
      </c>
      <c r="AR304" s="25">
        <v>-3.01</v>
      </c>
      <c r="AS304" s="3">
        <v>0.18532104562906868</v>
      </c>
      <c r="AT304" s="3">
        <v>183.34188739386155</v>
      </c>
      <c r="AU304" s="3">
        <v>-27.0118923227596</v>
      </c>
      <c r="AV304" s="5">
        <v>38241</v>
      </c>
      <c r="AW304" s="5">
        <v>45794</v>
      </c>
      <c r="AX304" s="6" t="s">
        <v>2112</v>
      </c>
      <c r="AY304" s="17">
        <v>-31.132999999999999</v>
      </c>
      <c r="AZ304" s="3">
        <v>3.3700000000000001E-2</v>
      </c>
      <c r="BA304" s="3">
        <v>25.038</v>
      </c>
      <c r="BB304" s="28">
        <v>3.4000000000000002E-2</v>
      </c>
      <c r="BC304" t="s">
        <v>40</v>
      </c>
      <c r="BD304" t="s">
        <v>40</v>
      </c>
      <c r="BE304" t="s">
        <v>816</v>
      </c>
      <c r="BF304" t="str">
        <f t="shared" si="4"/>
        <v>RedwoodsCCCN2004</v>
      </c>
    </row>
    <row r="305" spans="1:58" ht="18.75" x14ac:dyDescent="0.3">
      <c r="A305" t="s">
        <v>818</v>
      </c>
      <c r="B305" t="s">
        <v>819</v>
      </c>
      <c r="C305" s="24">
        <v>-2731407.577081</v>
      </c>
      <c r="D305" s="1">
        <v>-4040756.2952419999</v>
      </c>
      <c r="E305" s="1">
        <v>4096906.788768</v>
      </c>
      <c r="F305" s="1">
        <v>2.9262799999999999E-3</v>
      </c>
      <c r="G305" s="1">
        <v>3.8219999999999999E-3</v>
      </c>
      <c r="H305" s="1">
        <v>3.8827600000000003E-3</v>
      </c>
      <c r="I305" s="2">
        <v>40.219573189999998</v>
      </c>
      <c r="J305">
        <v>40</v>
      </c>
      <c r="K305">
        <v>13</v>
      </c>
      <c r="L305">
        <v>10.46348399999431</v>
      </c>
      <c r="M305" s="34">
        <v>124.05729504999999</v>
      </c>
      <c r="N305" s="53">
        <v>124</v>
      </c>
      <c r="O305">
        <v>3</v>
      </c>
      <c r="P305">
        <v>26.26217999997607</v>
      </c>
      <c r="Q305" s="1">
        <v>425.25968840000002</v>
      </c>
      <c r="R305" s="1">
        <v>1.8737600000000001E-3</v>
      </c>
      <c r="S305" s="1">
        <v>1.8659200000000001E-3</v>
      </c>
      <c r="T305" s="1">
        <v>5.58992E-3</v>
      </c>
      <c r="U305" s="4">
        <v>1.76</v>
      </c>
      <c r="V305" s="4">
        <v>1.61</v>
      </c>
      <c r="W305" s="4">
        <v>4.7</v>
      </c>
      <c r="X305" s="4">
        <v>12.67</v>
      </c>
      <c r="Y305" s="4">
        <v>-27.22</v>
      </c>
      <c r="Z305" s="4">
        <v>0.98</v>
      </c>
      <c r="AA305" s="4">
        <v>0.05</v>
      </c>
      <c r="AB305" s="4">
        <v>0.05</v>
      </c>
      <c r="AC305" s="25">
        <v>0.15</v>
      </c>
      <c r="AD305" s="17">
        <v>-2731406.523</v>
      </c>
      <c r="AE305">
        <v>-4040757.5240000002</v>
      </c>
      <c r="AF305">
        <v>4096906.9249999998</v>
      </c>
      <c r="AG305">
        <v>40.219571634300003</v>
      </c>
      <c r="AH305">
        <v>40</v>
      </c>
      <c r="AI305">
        <v>13</v>
      </c>
      <c r="AJ305">
        <v>10.457883480010537</v>
      </c>
      <c r="AK305" s="78">
        <v>124.0572767077</v>
      </c>
      <c r="AL305" s="43">
        <v>124</v>
      </c>
      <c r="AM305">
        <v>3</v>
      </c>
      <c r="AN305">
        <v>26.19614771999295</v>
      </c>
      <c r="AO305" s="3">
        <v>425.67399999999998</v>
      </c>
      <c r="AP305" s="4">
        <v>26.44</v>
      </c>
      <c r="AQ305" s="4">
        <v>-13.24</v>
      </c>
      <c r="AR305" s="25">
        <v>-0.13</v>
      </c>
      <c r="AS305" s="3">
        <v>0.24707191202712178</v>
      </c>
      <c r="AT305" s="3">
        <v>246.07662953273373</v>
      </c>
      <c r="AU305" s="3">
        <v>-22.154511906362401</v>
      </c>
      <c r="AV305" s="5">
        <v>38875</v>
      </c>
      <c r="AW305" s="5">
        <v>45794</v>
      </c>
      <c r="AX305" s="6" t="s">
        <v>2112</v>
      </c>
      <c r="AY305" s="17">
        <v>-30.626000000000001</v>
      </c>
      <c r="AZ305" s="3">
        <v>5.4600000000000003E-2</v>
      </c>
      <c r="BA305" s="3">
        <v>456.29999999999995</v>
      </c>
      <c r="BB305" s="28">
        <v>5.5E-2</v>
      </c>
      <c r="BC305" t="s">
        <v>40</v>
      </c>
      <c r="BD305" t="s">
        <v>40</v>
      </c>
      <c r="BE305" t="s">
        <v>818</v>
      </c>
      <c r="BF305" t="str">
        <f t="shared" si="4"/>
        <v>PringleRdgCN2006</v>
      </c>
    </row>
    <row r="306" spans="1:58" ht="18.75" x14ac:dyDescent="0.3">
      <c r="A306" t="s">
        <v>820</v>
      </c>
      <c r="B306" t="s">
        <v>821</v>
      </c>
      <c r="C306" s="24">
        <v>-2709978.2360009998</v>
      </c>
      <c r="D306" s="1">
        <v>-4064463.5022390001</v>
      </c>
      <c r="E306" s="1">
        <v>4088860.436882</v>
      </c>
      <c r="F306" s="1">
        <v>2.9086400000000001E-3</v>
      </c>
      <c r="G306" s="1">
        <v>3.9337199999999999E-3</v>
      </c>
      <c r="H306" s="1">
        <v>4.0277999999999998E-3</v>
      </c>
      <c r="I306" s="2">
        <v>40.11925677</v>
      </c>
      <c r="J306">
        <v>40</v>
      </c>
      <c r="K306">
        <v>7</v>
      </c>
      <c r="L306">
        <v>9.3243719999992436</v>
      </c>
      <c r="M306" s="34">
        <v>123.69334556</v>
      </c>
      <c r="N306" s="53">
        <v>123</v>
      </c>
      <c r="O306">
        <v>41</v>
      </c>
      <c r="P306">
        <v>36.044015999990506</v>
      </c>
      <c r="Q306" s="1">
        <v>1148.3071343399999</v>
      </c>
      <c r="R306" s="1">
        <v>2.0756400000000001E-3</v>
      </c>
      <c r="S306" s="1">
        <v>1.6875600000000001E-3</v>
      </c>
      <c r="T306" s="1">
        <v>5.7447599999999998E-3</v>
      </c>
      <c r="U306" s="4">
        <v>1.43</v>
      </c>
      <c r="V306" s="4">
        <v>1.4</v>
      </c>
      <c r="W306" s="4">
        <v>4.4000000000000004</v>
      </c>
      <c r="X306" s="4">
        <v>3.95</v>
      </c>
      <c r="Y306" s="4">
        <v>-27.19</v>
      </c>
      <c r="Z306" s="4">
        <v>-0.38</v>
      </c>
      <c r="AA306" s="4">
        <v>0.05</v>
      </c>
      <c r="AB306" s="4">
        <v>0.04</v>
      </c>
      <c r="AC306" s="25">
        <v>0.14000000000000001</v>
      </c>
      <c r="AD306" s="17">
        <v>-2709977.1839999999</v>
      </c>
      <c r="AE306">
        <v>-4064464.7340000002</v>
      </c>
      <c r="AF306">
        <v>4088860.5750000002</v>
      </c>
      <c r="AG306">
        <v>40.119255161600002</v>
      </c>
      <c r="AH306">
        <v>40</v>
      </c>
      <c r="AI306">
        <v>7</v>
      </c>
      <c r="AJ306">
        <v>9.3185817600061682</v>
      </c>
      <c r="AK306" s="78">
        <v>123.6933272814</v>
      </c>
      <c r="AL306" s="43">
        <v>123</v>
      </c>
      <c r="AM306">
        <v>41</v>
      </c>
      <c r="AN306">
        <v>35.978213040007176</v>
      </c>
      <c r="AO306" s="3">
        <v>1148.7329999999999</v>
      </c>
      <c r="AP306" s="4">
        <v>17.600000000000001</v>
      </c>
      <c r="AQ306" s="4">
        <v>-13.17</v>
      </c>
      <c r="AR306" s="25">
        <v>-1.48</v>
      </c>
      <c r="AS306" s="3">
        <v>0.17285687716738227</v>
      </c>
      <c r="AT306" s="3">
        <v>172.52423682019159</v>
      </c>
      <c r="AU306" s="3">
        <v>-10.7185684496646</v>
      </c>
      <c r="AV306" s="5">
        <v>38209</v>
      </c>
      <c r="AW306" s="5">
        <v>45794</v>
      </c>
      <c r="AX306" s="6" t="s">
        <v>2112</v>
      </c>
      <c r="AY306" s="17">
        <v>-30.05</v>
      </c>
      <c r="AZ306" s="3">
        <v>6.0600000000000001E-2</v>
      </c>
      <c r="BA306" s="3">
        <v>1178.7829999999999</v>
      </c>
      <c r="BB306" s="28">
        <v>6.0999999999999999E-2</v>
      </c>
      <c r="BC306" t="s">
        <v>40</v>
      </c>
      <c r="BD306" t="s">
        <v>40</v>
      </c>
      <c r="BE306" t="s">
        <v>820</v>
      </c>
      <c r="BF306" t="str">
        <f t="shared" si="4"/>
        <v>PrattMtn__CN2004</v>
      </c>
    </row>
    <row r="307" spans="1:58" ht="18.75" x14ac:dyDescent="0.3">
      <c r="A307" t="s">
        <v>822</v>
      </c>
      <c r="B307" t="s">
        <v>823</v>
      </c>
      <c r="C307" s="24">
        <v>-2716014.7598819998</v>
      </c>
      <c r="D307" s="1">
        <v>-4048986.0346340002</v>
      </c>
      <c r="E307" s="1">
        <v>4099186.7407490001</v>
      </c>
      <c r="F307" s="1">
        <v>3.28692E-3</v>
      </c>
      <c r="G307" s="1">
        <v>4.3551199999999997E-3</v>
      </c>
      <c r="H307" s="1">
        <v>4.4217600000000003E-3</v>
      </c>
      <c r="I307" s="2">
        <v>40.24554955</v>
      </c>
      <c r="J307">
        <v>40</v>
      </c>
      <c r="K307">
        <v>14</v>
      </c>
      <c r="L307">
        <v>43.97837999999922</v>
      </c>
      <c r="M307" s="34">
        <v>123.85326911</v>
      </c>
      <c r="N307" s="53">
        <v>123</v>
      </c>
      <c r="O307">
        <v>51</v>
      </c>
      <c r="P307">
        <v>11.768795999997792</v>
      </c>
      <c r="Q307" s="1">
        <v>545.64422649999995</v>
      </c>
      <c r="R307" s="1">
        <v>2.0540800000000002E-3</v>
      </c>
      <c r="S307" s="1">
        <v>2.03448E-3</v>
      </c>
      <c r="T307" s="1">
        <v>6.4013599999999992E-3</v>
      </c>
      <c r="U307" s="4">
        <v>1.63</v>
      </c>
      <c r="V307" s="4">
        <v>1.49</v>
      </c>
      <c r="W307" s="4">
        <v>4.9400000000000004</v>
      </c>
      <c r="X307" s="4">
        <v>6.08</v>
      </c>
      <c r="Y307" s="4">
        <v>-24.11</v>
      </c>
      <c r="Z307" s="4">
        <v>0.17</v>
      </c>
      <c r="AA307" s="4">
        <v>0.05</v>
      </c>
      <c r="AB307" s="4">
        <v>0.05</v>
      </c>
      <c r="AC307" s="25">
        <v>0.17</v>
      </c>
      <c r="AD307" s="17">
        <v>-2716013.7059999998</v>
      </c>
      <c r="AE307">
        <v>-4048987.264</v>
      </c>
      <c r="AF307">
        <v>4099186.8769999999</v>
      </c>
      <c r="AG307">
        <v>40.245547958700001</v>
      </c>
      <c r="AH307">
        <v>40</v>
      </c>
      <c r="AI307">
        <v>14</v>
      </c>
      <c r="AJ307">
        <v>43.972651320004843</v>
      </c>
      <c r="AK307" s="78">
        <v>123.85325077909999</v>
      </c>
      <c r="AL307" s="43">
        <v>123</v>
      </c>
      <c r="AM307">
        <v>51</v>
      </c>
      <c r="AN307">
        <v>11.702804759979699</v>
      </c>
      <c r="AO307" s="3">
        <v>546.06399999999996</v>
      </c>
      <c r="AP307" s="4">
        <v>19.78</v>
      </c>
      <c r="AQ307" s="4">
        <v>-10.09</v>
      </c>
      <c r="AR307" s="25">
        <v>-0.93</v>
      </c>
      <c r="AS307" s="3">
        <v>0.18326017013984006</v>
      </c>
      <c r="AT307" s="3">
        <v>182.95722720954987</v>
      </c>
      <c r="AU307" s="3">
        <v>-10.532948865014101</v>
      </c>
      <c r="AV307" s="5">
        <v>38876</v>
      </c>
      <c r="AW307" s="5">
        <v>45794</v>
      </c>
      <c r="AX307" s="6" t="s">
        <v>2112</v>
      </c>
      <c r="AY307" s="17">
        <v>-30.465</v>
      </c>
      <c r="AZ307" s="3">
        <v>5.6800000000000003E-2</v>
      </c>
      <c r="BA307" s="3">
        <v>576.529</v>
      </c>
      <c r="BB307" s="28">
        <v>5.7000000000000002E-2</v>
      </c>
      <c r="BC307" t="s">
        <v>40</v>
      </c>
      <c r="BD307" t="s">
        <v>40</v>
      </c>
      <c r="BE307" t="s">
        <v>822</v>
      </c>
      <c r="BF307" t="str">
        <f t="shared" si="4"/>
        <v>BurghRanchCN2006</v>
      </c>
    </row>
    <row r="308" spans="1:58" ht="18.75" x14ac:dyDescent="0.3">
      <c r="A308" t="s">
        <v>824</v>
      </c>
      <c r="B308" t="s">
        <v>825</v>
      </c>
      <c r="C308" s="24">
        <v>-2709145.3570119999</v>
      </c>
      <c r="D308" s="1">
        <v>-4037288.5939560002</v>
      </c>
      <c r="E308" s="1">
        <v>4115315.775101</v>
      </c>
      <c r="F308" s="1">
        <v>3.1653999999999996E-3</v>
      </c>
      <c r="G308" s="1">
        <v>4.1277599999999994E-3</v>
      </c>
      <c r="H308" s="1">
        <v>4.1748000000000002E-3</v>
      </c>
      <c r="I308" s="2">
        <v>40.435183760000001</v>
      </c>
      <c r="J308">
        <v>40</v>
      </c>
      <c r="K308">
        <v>26</v>
      </c>
      <c r="L308">
        <v>6.6615360000037072</v>
      </c>
      <c r="M308" s="34">
        <v>123.86283163</v>
      </c>
      <c r="N308" s="53">
        <v>123</v>
      </c>
      <c r="O308">
        <v>51</v>
      </c>
      <c r="P308">
        <v>46.193868000008251</v>
      </c>
      <c r="Q308" s="1">
        <v>665.28881253999998</v>
      </c>
      <c r="R308" s="1">
        <v>1.78948E-3</v>
      </c>
      <c r="S308" s="1">
        <v>2.0658400000000002E-3</v>
      </c>
      <c r="T308" s="1">
        <v>6.0857999999999997E-3</v>
      </c>
      <c r="U308" s="4">
        <v>1.43</v>
      </c>
      <c r="V308" s="4">
        <v>1.47</v>
      </c>
      <c r="W308" s="4">
        <v>4.84</v>
      </c>
      <c r="X308" s="4">
        <v>4.5199999999999996</v>
      </c>
      <c r="Y308" s="4">
        <v>-18.399999999999999</v>
      </c>
      <c r="Z308" s="4">
        <v>0.5</v>
      </c>
      <c r="AA308" s="4">
        <v>0.04</v>
      </c>
      <c r="AB308" s="4">
        <v>0.05</v>
      </c>
      <c r="AC308" s="25">
        <v>0.16</v>
      </c>
      <c r="AD308" s="17">
        <v>-2709144.3020000001</v>
      </c>
      <c r="AE308">
        <v>-4037289.8220000002</v>
      </c>
      <c r="AF308">
        <v>4115315.909</v>
      </c>
      <c r="AG308">
        <v>40.435182157900002</v>
      </c>
      <c r="AH308">
        <v>40</v>
      </c>
      <c r="AI308">
        <v>26</v>
      </c>
      <c r="AJ308">
        <v>6.6557684400061135</v>
      </c>
      <c r="AK308" s="78">
        <v>123.86281324460001</v>
      </c>
      <c r="AL308" s="43">
        <v>123</v>
      </c>
      <c r="AM308">
        <v>51</v>
      </c>
      <c r="AN308">
        <v>46.127680560018689</v>
      </c>
      <c r="AO308" s="3">
        <v>665.70399999999995</v>
      </c>
      <c r="AP308" s="4">
        <v>18.23</v>
      </c>
      <c r="AQ308" s="4">
        <v>-4.34</v>
      </c>
      <c r="AR308" s="25">
        <v>-0.61</v>
      </c>
      <c r="AS308" s="3">
        <v>0.14324321956927558</v>
      </c>
      <c r="AT308" s="3">
        <v>142.94827967506717</v>
      </c>
      <c r="AU308" s="3">
        <v>-9.1874554659452095</v>
      </c>
      <c r="AV308" s="5">
        <v>38657</v>
      </c>
      <c r="AW308" s="5">
        <v>45794</v>
      </c>
      <c r="AX308" s="6" t="s">
        <v>2112</v>
      </c>
      <c r="AY308" s="17">
        <v>-30.1</v>
      </c>
      <c r="AZ308" s="3">
        <v>4.9000000000000002E-2</v>
      </c>
      <c r="BA308" s="3">
        <v>695.80399999999997</v>
      </c>
      <c r="BB308" s="28">
        <v>4.9000000000000002E-2</v>
      </c>
      <c r="BC308" t="s">
        <v>40</v>
      </c>
      <c r="BD308" t="s">
        <v>40</v>
      </c>
      <c r="BE308" t="s">
        <v>824</v>
      </c>
      <c r="BF308" t="str">
        <f t="shared" si="4"/>
        <v>ChalkMtn__CN2005</v>
      </c>
    </row>
    <row r="309" spans="1:58" ht="18.75" x14ac:dyDescent="0.3">
      <c r="A309" t="s">
        <v>826</v>
      </c>
      <c r="B309" t="s">
        <v>827</v>
      </c>
      <c r="C309" s="24">
        <v>-2706156.1156230001</v>
      </c>
      <c r="D309" s="1">
        <v>-4030195.9481520001</v>
      </c>
      <c r="E309" s="1">
        <v>4124712.845859</v>
      </c>
      <c r="F309" s="1">
        <v>3.1967599999999999E-3</v>
      </c>
      <c r="G309" s="1">
        <v>4.1787200000000004E-3</v>
      </c>
      <c r="H309" s="1">
        <v>4.2806400000000005E-3</v>
      </c>
      <c r="I309" s="2">
        <v>40.543704720000001</v>
      </c>
      <c r="J309">
        <v>40</v>
      </c>
      <c r="K309">
        <v>32</v>
      </c>
      <c r="L309">
        <v>37.336992000003306</v>
      </c>
      <c r="M309" s="34">
        <v>123.88018021000001</v>
      </c>
      <c r="N309" s="53">
        <v>123</v>
      </c>
      <c r="O309">
        <v>52</v>
      </c>
      <c r="P309">
        <v>48.648756000021649</v>
      </c>
      <c r="Q309" s="1">
        <v>1021.1484374</v>
      </c>
      <c r="R309" s="1">
        <v>2.1069999999999999E-3</v>
      </c>
      <c r="S309" s="1">
        <v>2.0658400000000002E-3</v>
      </c>
      <c r="T309" s="1">
        <v>6.1073599999999992E-3</v>
      </c>
      <c r="U309" s="4">
        <v>1.58</v>
      </c>
      <c r="V309" s="4">
        <v>1.43</v>
      </c>
      <c r="W309" s="4">
        <v>4.4000000000000004</v>
      </c>
      <c r="X309" s="4">
        <v>3.83</v>
      </c>
      <c r="Y309" s="4">
        <v>-16.399999999999999</v>
      </c>
      <c r="Z309" s="4">
        <v>0.19</v>
      </c>
      <c r="AA309" s="4">
        <v>0.05</v>
      </c>
      <c r="AB309" s="4">
        <v>0.05</v>
      </c>
      <c r="AC309" s="25">
        <v>0.16</v>
      </c>
      <c r="AD309" s="17">
        <v>-2706155.06</v>
      </c>
      <c r="AE309">
        <v>-4030197.1749999998</v>
      </c>
      <c r="AF309">
        <v>4124712.9789999998</v>
      </c>
      <c r="AG309">
        <v>40.5437031142</v>
      </c>
      <c r="AH309">
        <v>40</v>
      </c>
      <c r="AI309">
        <v>32</v>
      </c>
      <c r="AJ309">
        <v>37.331211119998216</v>
      </c>
      <c r="AK309" s="78">
        <v>123.8801617931</v>
      </c>
      <c r="AL309" s="43">
        <v>123</v>
      </c>
      <c r="AM309">
        <v>52</v>
      </c>
      <c r="AN309">
        <v>48.582455160003519</v>
      </c>
      <c r="AO309" s="3">
        <v>1021.561</v>
      </c>
      <c r="AP309" s="4">
        <v>17.54</v>
      </c>
      <c r="AQ309" s="4">
        <v>-2.3199999999999998</v>
      </c>
      <c r="AR309" s="25">
        <v>-0.92</v>
      </c>
      <c r="AS309" s="3">
        <v>0.14255767251910564</v>
      </c>
      <c r="AT309" s="3">
        <v>142.16936942739568</v>
      </c>
      <c r="AU309" s="3">
        <v>-10.514770402470299</v>
      </c>
      <c r="AV309" s="5">
        <v>38612</v>
      </c>
      <c r="AW309" s="5">
        <v>45794</v>
      </c>
      <c r="AX309" s="6" t="s">
        <v>2112</v>
      </c>
      <c r="AY309" s="17">
        <v>-29.76</v>
      </c>
      <c r="AZ309" s="3">
        <v>4.7600000000000003E-2</v>
      </c>
      <c r="BA309" s="3">
        <v>1051.3210000000001</v>
      </c>
      <c r="BB309" s="28">
        <v>4.8000000000000001E-2</v>
      </c>
      <c r="BC309" t="s">
        <v>40</v>
      </c>
      <c r="BD309" t="s">
        <v>40</v>
      </c>
      <c r="BE309" t="s">
        <v>826</v>
      </c>
      <c r="BF309" t="str">
        <f t="shared" si="4"/>
        <v>BaldJesse_CN2005</v>
      </c>
    </row>
    <row r="310" spans="1:58" ht="18.75" x14ac:dyDescent="0.3">
      <c r="A310" t="s">
        <v>828</v>
      </c>
      <c r="B310" t="s">
        <v>829</v>
      </c>
      <c r="C310" s="24">
        <v>-2701242.3219969999</v>
      </c>
      <c r="D310" s="1">
        <v>-4022683.4520339998</v>
      </c>
      <c r="E310" s="1">
        <v>4135294.342034</v>
      </c>
      <c r="F310" s="1">
        <v>4.0944400000000004E-3</v>
      </c>
      <c r="G310" s="1">
        <v>5.4840800000000006E-3</v>
      </c>
      <c r="H310" s="1">
        <v>5.6839999999999998E-3</v>
      </c>
      <c r="I310" s="2">
        <v>40.668637830000002</v>
      </c>
      <c r="J310">
        <v>40</v>
      </c>
      <c r="K310">
        <v>40</v>
      </c>
      <c r="L310">
        <v>7.0961880000055544</v>
      </c>
      <c r="M310" s="34">
        <v>123.88146251000001</v>
      </c>
      <c r="N310" s="53">
        <v>123</v>
      </c>
      <c r="O310">
        <v>52</v>
      </c>
      <c r="P310">
        <v>53.2650360000207</v>
      </c>
      <c r="Q310" s="1">
        <v>1093.4784082399999</v>
      </c>
      <c r="R310" s="1">
        <v>2.7988800000000001E-3</v>
      </c>
      <c r="S310" s="1">
        <v>2.41472E-3</v>
      </c>
      <c r="T310" s="1">
        <v>8.0928399999999987E-3</v>
      </c>
      <c r="U310" s="4">
        <v>1.82</v>
      </c>
      <c r="V310" s="4">
        <v>1.53</v>
      </c>
      <c r="W310" s="4">
        <v>5.15</v>
      </c>
      <c r="X310" s="4">
        <v>2.33</v>
      </c>
      <c r="Y310" s="4">
        <v>-13.89</v>
      </c>
      <c r="Z310" s="4">
        <v>1.61</v>
      </c>
      <c r="AA310" s="4">
        <v>7.0000000000000007E-2</v>
      </c>
      <c r="AB310" s="4">
        <v>0.06</v>
      </c>
      <c r="AC310" s="25">
        <v>0.21</v>
      </c>
      <c r="AD310" s="17">
        <v>-2701241.2650000001</v>
      </c>
      <c r="AE310">
        <v>-4022684.6779999998</v>
      </c>
      <c r="AF310">
        <v>4135294.4739999999</v>
      </c>
      <c r="AG310">
        <v>40.668636216400003</v>
      </c>
      <c r="AH310">
        <v>40</v>
      </c>
      <c r="AI310">
        <v>40</v>
      </c>
      <c r="AJ310">
        <v>7.0903790400109301</v>
      </c>
      <c r="AK310" s="78">
        <v>123.8814440571</v>
      </c>
      <c r="AL310" s="43">
        <v>123</v>
      </c>
      <c r="AM310">
        <v>52</v>
      </c>
      <c r="AN310">
        <v>53.198605559991847</v>
      </c>
      <c r="AO310" s="3">
        <v>1093.8889999999999</v>
      </c>
      <c r="AP310" s="4">
        <v>16.05</v>
      </c>
      <c r="AQ310" s="4">
        <v>0.22</v>
      </c>
      <c r="AR310" s="25">
        <v>0.5</v>
      </c>
      <c r="AS310" s="3">
        <v>0.13722354024190628</v>
      </c>
      <c r="AT310" s="3">
        <v>137.16106099306606</v>
      </c>
      <c r="AU310" s="3">
        <v>-4.1404525424377896</v>
      </c>
      <c r="AV310" s="5">
        <v>38610</v>
      </c>
      <c r="AW310" s="5">
        <v>45794</v>
      </c>
      <c r="AX310" s="6" t="s">
        <v>2112</v>
      </c>
      <c r="AY310" s="17">
        <v>-29.388000000000002</v>
      </c>
      <c r="AZ310" s="3">
        <v>4.7899999999999998E-2</v>
      </c>
      <c r="BA310" s="3">
        <v>1123.2769999999998</v>
      </c>
      <c r="BB310" s="28">
        <v>4.9000000000000002E-2</v>
      </c>
      <c r="BC310" t="s">
        <v>40</v>
      </c>
      <c r="BD310" t="s">
        <v>40</v>
      </c>
      <c r="BE310" t="s">
        <v>828</v>
      </c>
      <c r="BF310" t="str">
        <f t="shared" si="4"/>
        <v>IaquaButteCN2005</v>
      </c>
    </row>
    <row r="311" spans="1:58" ht="18.75" x14ac:dyDescent="0.3">
      <c r="A311" t="s">
        <v>830</v>
      </c>
      <c r="B311" t="s">
        <v>831</v>
      </c>
      <c r="C311" s="24">
        <v>-2702159.323992</v>
      </c>
      <c r="D311" s="1">
        <v>-4010998.399462</v>
      </c>
      <c r="E311" s="1">
        <v>4145341.368425</v>
      </c>
      <c r="F311" s="1">
        <v>3.0556400000000001E-3</v>
      </c>
      <c r="G311" s="1">
        <v>3.9023600000000001E-3</v>
      </c>
      <c r="H311" s="1">
        <v>3.9709599999999999E-3</v>
      </c>
      <c r="I311" s="2">
        <v>40.791145210000003</v>
      </c>
      <c r="J311">
        <v>40</v>
      </c>
      <c r="K311">
        <v>47</v>
      </c>
      <c r="L311">
        <v>28.122756000012146</v>
      </c>
      <c r="M311" s="34">
        <v>123.96765482000001</v>
      </c>
      <c r="N311" s="53">
        <v>123</v>
      </c>
      <c r="O311">
        <v>58</v>
      </c>
      <c r="P311">
        <v>3.5573520000252756</v>
      </c>
      <c r="Q311" s="1">
        <v>689.39500838000004</v>
      </c>
      <c r="R311" s="1">
        <v>1.74832E-3</v>
      </c>
      <c r="S311" s="1">
        <v>2.1050400000000003E-3</v>
      </c>
      <c r="T311" s="1">
        <v>5.7330000000000002E-3</v>
      </c>
      <c r="U311" s="4">
        <v>1.1000000000000001</v>
      </c>
      <c r="V311" s="4">
        <v>1.35</v>
      </c>
      <c r="W311" s="4">
        <v>4.24</v>
      </c>
      <c r="X311" s="4">
        <v>3.66</v>
      </c>
      <c r="Y311" s="4">
        <v>-12.09</v>
      </c>
      <c r="Z311" s="4">
        <v>0.61</v>
      </c>
      <c r="AA311" s="4">
        <v>0.04</v>
      </c>
      <c r="AB311" s="4">
        <v>0.05</v>
      </c>
      <c r="AC311" s="25">
        <v>0.14000000000000001</v>
      </c>
      <c r="AD311" s="17">
        <v>-2702158.2659999998</v>
      </c>
      <c r="AE311">
        <v>-4010999.6239999998</v>
      </c>
      <c r="AF311">
        <v>4145341.4989999998</v>
      </c>
      <c r="AG311">
        <v>40.791143602299996</v>
      </c>
      <c r="AH311">
        <v>40</v>
      </c>
      <c r="AI311">
        <v>47</v>
      </c>
      <c r="AJ311">
        <v>28.116968279987304</v>
      </c>
      <c r="AK311" s="78">
        <v>123.9676363223</v>
      </c>
      <c r="AL311" s="43">
        <v>123</v>
      </c>
      <c r="AM311">
        <v>58</v>
      </c>
      <c r="AN311">
        <v>3.4907602799830784</v>
      </c>
      <c r="AO311" s="3">
        <v>689.80100000000004</v>
      </c>
      <c r="AP311" s="4">
        <v>17.41</v>
      </c>
      <c r="AQ311" s="4">
        <v>2.0299999999999998</v>
      </c>
      <c r="AR311" s="25">
        <v>-0.5</v>
      </c>
      <c r="AS311" s="3">
        <v>0.14287134073060981</v>
      </c>
      <c r="AT311" s="3">
        <v>142.80557895169289</v>
      </c>
      <c r="AU311" s="3">
        <v>-4.3343535010076097</v>
      </c>
      <c r="AV311" s="5">
        <v>38133</v>
      </c>
      <c r="AW311" s="5">
        <v>45794</v>
      </c>
      <c r="AX311" s="6" t="s">
        <v>2112</v>
      </c>
      <c r="AY311" s="17">
        <v>-29.61</v>
      </c>
      <c r="AZ311" s="3">
        <v>3.9699999999999999E-2</v>
      </c>
      <c r="BA311" s="3">
        <v>719.41100000000006</v>
      </c>
      <c r="BB311" s="28">
        <v>0.04</v>
      </c>
      <c r="BC311" t="s">
        <v>40</v>
      </c>
      <c r="BD311" t="s">
        <v>40</v>
      </c>
      <c r="BE311" t="s">
        <v>830</v>
      </c>
      <c r="BF311" t="str">
        <f t="shared" si="4"/>
        <v>FickleHillCN2004</v>
      </c>
    </row>
    <row r="312" spans="1:58" ht="18.75" x14ac:dyDescent="0.3">
      <c r="A312" t="s">
        <v>832</v>
      </c>
      <c r="B312" t="s">
        <v>833</v>
      </c>
      <c r="C312" s="24">
        <v>-2691339.66769</v>
      </c>
      <c r="D312" s="1">
        <v>-4010685.3417019998</v>
      </c>
      <c r="E312" s="1">
        <v>4152976.9736910001</v>
      </c>
      <c r="F312" s="1">
        <v>4.7373199999999997E-3</v>
      </c>
      <c r="G312" s="1">
        <v>6.4915199999999998E-3</v>
      </c>
      <c r="H312" s="1">
        <v>6.8599999999999998E-3</v>
      </c>
      <c r="I312" s="2">
        <v>40.880232479999997</v>
      </c>
      <c r="J312">
        <v>40</v>
      </c>
      <c r="K312">
        <v>52</v>
      </c>
      <c r="L312">
        <v>48.836927999987552</v>
      </c>
      <c r="M312" s="34">
        <v>123.8632839</v>
      </c>
      <c r="N312" s="53">
        <v>123</v>
      </c>
      <c r="O312">
        <v>51</v>
      </c>
      <c r="P312">
        <v>47.822039999996377</v>
      </c>
      <c r="Q312" s="1">
        <v>918.14935135999997</v>
      </c>
      <c r="R312" s="1">
        <v>3.6808799999999997E-3</v>
      </c>
      <c r="S312" s="1">
        <v>2.5107599999999999E-3</v>
      </c>
      <c r="T312" s="1">
        <v>9.5804800000000006E-3</v>
      </c>
      <c r="U312" s="4">
        <v>1.66</v>
      </c>
      <c r="V312" s="4">
        <v>1.41</v>
      </c>
      <c r="W312" s="4">
        <v>4.57</v>
      </c>
      <c r="X312" s="4">
        <v>-0.38</v>
      </c>
      <c r="Y312" s="4">
        <v>-14.82</v>
      </c>
      <c r="Z312" s="4">
        <v>2.13</v>
      </c>
      <c r="AA312" s="4">
        <v>0.08</v>
      </c>
      <c r="AB312" s="4">
        <v>0.05</v>
      </c>
      <c r="AC312" s="25">
        <v>0.18</v>
      </c>
      <c r="AD312" s="17">
        <v>-2691338.6090000002</v>
      </c>
      <c r="AE312">
        <v>-4010686.5649999999</v>
      </c>
      <c r="AF312">
        <v>4152977.1030000001</v>
      </c>
      <c r="AG312">
        <v>40.880230849199997</v>
      </c>
      <c r="AH312">
        <v>40</v>
      </c>
      <c r="AI312">
        <v>52</v>
      </c>
      <c r="AJ312">
        <v>48.831057119987804</v>
      </c>
      <c r="AK312" s="78">
        <v>123.8632653863</v>
      </c>
      <c r="AL312" s="43">
        <v>123</v>
      </c>
      <c r="AM312">
        <v>51</v>
      </c>
      <c r="AN312">
        <v>47.755390680000573</v>
      </c>
      <c r="AO312" s="3">
        <v>918.55600000000004</v>
      </c>
      <c r="AP312" s="4">
        <v>13.33</v>
      </c>
      <c r="AQ312" s="4">
        <v>-0.66</v>
      </c>
      <c r="AR312" s="25">
        <v>1.02</v>
      </c>
      <c r="AS312" s="3">
        <v>0.10371398165279691</v>
      </c>
      <c r="AT312" s="3">
        <v>103.64440188284455</v>
      </c>
      <c r="AU312" s="3">
        <v>-3.7984152415553099</v>
      </c>
      <c r="AV312" s="5">
        <v>38135</v>
      </c>
      <c r="AW312" s="5">
        <v>45794</v>
      </c>
      <c r="AX312" s="6" t="s">
        <v>2112</v>
      </c>
      <c r="AY312" s="17">
        <v>-28.920999999999999</v>
      </c>
      <c r="AZ312" s="3">
        <v>3.9300000000000002E-2</v>
      </c>
      <c r="BA312" s="3">
        <v>947.47700000000009</v>
      </c>
      <c r="BB312" s="28">
        <v>0.04</v>
      </c>
      <c r="BC312" t="s">
        <v>40</v>
      </c>
      <c r="BD312" t="s">
        <v>40</v>
      </c>
      <c r="BE312" t="s">
        <v>832</v>
      </c>
      <c r="BF312" t="str">
        <f t="shared" si="4"/>
        <v>BALDMTN___CN2004</v>
      </c>
    </row>
    <row r="313" spans="1:58" ht="18.75" x14ac:dyDescent="0.3">
      <c r="A313" t="s">
        <v>834</v>
      </c>
      <c r="B313" t="s">
        <v>835</v>
      </c>
      <c r="C313" s="24">
        <v>-2705141.928634</v>
      </c>
      <c r="D313" s="1">
        <v>-4364218.3409980005</v>
      </c>
      <c r="E313" s="1">
        <v>3771984.001344</v>
      </c>
      <c r="F313" s="1">
        <v>2.7910399999999998E-3</v>
      </c>
      <c r="G313" s="1">
        <v>3.7200799999999997E-3</v>
      </c>
      <c r="H313" s="1">
        <v>3.6318800000000001E-3</v>
      </c>
      <c r="I313" s="2">
        <v>36.485527490000003</v>
      </c>
      <c r="J313">
        <v>36</v>
      </c>
      <c r="K313">
        <v>29</v>
      </c>
      <c r="L313">
        <v>7.8989640000094141</v>
      </c>
      <c r="M313" s="34">
        <v>121.792526</v>
      </c>
      <c r="N313" s="53">
        <v>121</v>
      </c>
      <c r="O313">
        <v>47</v>
      </c>
      <c r="P313">
        <v>33.093599999982644</v>
      </c>
      <c r="Q313" s="1">
        <v>572.73353265000003</v>
      </c>
      <c r="R313" s="1">
        <v>2.7988800000000001E-3</v>
      </c>
      <c r="S313" s="1">
        <v>2.0031199999999997E-3</v>
      </c>
      <c r="T313" s="1">
        <v>4.7921999999999999E-3</v>
      </c>
      <c r="U313" s="4">
        <v>1.84</v>
      </c>
      <c r="V313" s="4">
        <v>1.61</v>
      </c>
      <c r="W313" s="4">
        <v>3.91</v>
      </c>
      <c r="X313" s="4">
        <v>23.87</v>
      </c>
      <c r="Y313" s="4">
        <v>-40.35</v>
      </c>
      <c r="Z313" s="4">
        <v>-0.86</v>
      </c>
      <c r="AA313" s="4">
        <v>7.0000000000000007E-2</v>
      </c>
      <c r="AB313" s="4">
        <v>0.05</v>
      </c>
      <c r="AC313" s="25">
        <v>0.12</v>
      </c>
      <c r="AD313" s="17">
        <v>-2705140.909</v>
      </c>
      <c r="AE313">
        <v>-4364219.6150000002</v>
      </c>
      <c r="AF313">
        <v>3771984.18</v>
      </c>
      <c r="AG313">
        <v>36.485525857600003</v>
      </c>
      <c r="AH313">
        <v>36</v>
      </c>
      <c r="AI313">
        <v>29</v>
      </c>
      <c r="AJ313">
        <v>7.89308736000919</v>
      </c>
      <c r="AK313" s="78">
        <v>121.792508844</v>
      </c>
      <c r="AL313" s="43">
        <v>121</v>
      </c>
      <c r="AM313">
        <v>47</v>
      </c>
      <c r="AN313">
        <v>33.031838399988374</v>
      </c>
      <c r="AO313" s="3">
        <v>573.27800000000002</v>
      </c>
      <c r="AP313" s="4">
        <v>36.840000000000003</v>
      </c>
      <c r="AQ313" s="4">
        <v>-26.9</v>
      </c>
      <c r="AR313" s="25">
        <v>-1.87</v>
      </c>
      <c r="AS313" s="3">
        <v>0.34511437248107329</v>
      </c>
      <c r="AT313" s="3">
        <v>344.60284218785711</v>
      </c>
      <c r="AU313" s="3">
        <v>-18.783267981123799</v>
      </c>
      <c r="AV313" s="5">
        <v>38231</v>
      </c>
      <c r="AW313" s="5">
        <v>45794</v>
      </c>
      <c r="AX313" s="6" t="s">
        <v>2112</v>
      </c>
      <c r="AY313" s="17">
        <v>-33.703000000000003</v>
      </c>
      <c r="AZ313" s="3">
        <v>4.2200000000000001E-2</v>
      </c>
      <c r="BA313" s="3">
        <v>606.98099999999999</v>
      </c>
      <c r="BB313" s="28">
        <v>4.2000000000000003E-2</v>
      </c>
      <c r="BC313" t="s">
        <v>40</v>
      </c>
      <c r="BD313" t="s">
        <v>40</v>
      </c>
      <c r="BE313" t="s">
        <v>834</v>
      </c>
      <c r="BF313" t="str">
        <f t="shared" si="4"/>
        <v>SantaLuciaCN2004</v>
      </c>
    </row>
    <row r="314" spans="1:58" ht="18.75" x14ac:dyDescent="0.3">
      <c r="A314" t="s">
        <v>836</v>
      </c>
      <c r="B314" t="s">
        <v>837</v>
      </c>
      <c r="C314" s="24">
        <v>-2712022.9142919998</v>
      </c>
      <c r="D314" s="1">
        <v>-4379632.5344110001</v>
      </c>
      <c r="E314" s="1">
        <v>3748821.1601049998</v>
      </c>
      <c r="F314" s="1">
        <v>2.8341600000000001E-3</v>
      </c>
      <c r="G314" s="1">
        <v>4.0709199999999996E-3</v>
      </c>
      <c r="H314" s="1">
        <v>3.6847999999999998E-3</v>
      </c>
      <c r="I314" s="2">
        <v>36.228077560000003</v>
      </c>
      <c r="J314">
        <v>36</v>
      </c>
      <c r="K314">
        <v>13</v>
      </c>
      <c r="L314">
        <v>41.079216000009637</v>
      </c>
      <c r="M314" s="34">
        <v>121.76725211999999</v>
      </c>
      <c r="N314" s="53">
        <v>121</v>
      </c>
      <c r="O314">
        <v>46</v>
      </c>
      <c r="P314">
        <v>2.1076319999815496</v>
      </c>
      <c r="Q314" s="1">
        <v>312.61106312999999</v>
      </c>
      <c r="R314" s="1">
        <v>1.9874399999999996E-3</v>
      </c>
      <c r="S314" s="1">
        <v>1.6503199999999998E-3</v>
      </c>
      <c r="T314" s="1">
        <v>5.6134399999999999E-3</v>
      </c>
      <c r="U314" s="4">
        <v>1.45</v>
      </c>
      <c r="V314" s="4">
        <v>1.5</v>
      </c>
      <c r="W314" s="4">
        <v>4.75</v>
      </c>
      <c r="X314" s="4">
        <v>24.39</v>
      </c>
      <c r="Y314" s="4">
        <v>-40.75</v>
      </c>
      <c r="Z314" s="4">
        <v>-0.18</v>
      </c>
      <c r="AA314" s="4">
        <v>0.06</v>
      </c>
      <c r="AB314" s="4">
        <v>0.05</v>
      </c>
      <c r="AC314" s="25">
        <v>0.17</v>
      </c>
      <c r="AD314" s="17">
        <v>-2712021.8969999999</v>
      </c>
      <c r="AE314">
        <v>-4379633.8109999998</v>
      </c>
      <c r="AF314">
        <v>3748821.341</v>
      </c>
      <c r="AG314">
        <v>36.228075945699999</v>
      </c>
      <c r="AH314">
        <v>36</v>
      </c>
      <c r="AI314">
        <v>13</v>
      </c>
      <c r="AJ314">
        <v>41.07340451999562</v>
      </c>
      <c r="AK314" s="78">
        <v>121.76723502580001</v>
      </c>
      <c r="AL314" s="43">
        <v>121</v>
      </c>
      <c r="AM314">
        <v>46</v>
      </c>
      <c r="AN314">
        <v>2.0460928800184774</v>
      </c>
      <c r="AO314" s="3">
        <v>313.161</v>
      </c>
      <c r="AP314" s="4">
        <v>37.35</v>
      </c>
      <c r="AQ314" s="4">
        <v>-27.36</v>
      </c>
      <c r="AR314" s="25">
        <v>-1.18</v>
      </c>
      <c r="AS314" s="3">
        <v>0.3495375377835449</v>
      </c>
      <c r="AT314" s="3">
        <v>349.29877964270344</v>
      </c>
      <c r="AU314" s="3">
        <v>-12.9171413291697</v>
      </c>
      <c r="AV314" s="5">
        <v>39560</v>
      </c>
      <c r="AW314" s="5">
        <v>45794</v>
      </c>
      <c r="AX314" s="6" t="s">
        <v>2112</v>
      </c>
      <c r="AY314" s="17">
        <v>-34.218000000000004</v>
      </c>
      <c r="AZ314" s="3">
        <v>4.3400000000000001E-2</v>
      </c>
      <c r="BA314" s="3">
        <v>347.37900000000002</v>
      </c>
      <c r="BB314" s="28">
        <v>4.3999999999999997E-2</v>
      </c>
      <c r="BC314" t="s">
        <v>40</v>
      </c>
      <c r="BD314" t="s">
        <v>40</v>
      </c>
      <c r="BE314" t="s">
        <v>836</v>
      </c>
      <c r="BF314" t="str">
        <f t="shared" si="4"/>
        <v>PostRanch_CN2008</v>
      </c>
    </row>
    <row r="315" spans="1:58" ht="18.75" x14ac:dyDescent="0.3">
      <c r="A315" t="s">
        <v>838</v>
      </c>
      <c r="B315" t="s">
        <v>839</v>
      </c>
      <c r="C315" s="24">
        <v>-2685071.0279799998</v>
      </c>
      <c r="D315" s="1">
        <v>-4417843.5902610002</v>
      </c>
      <c r="E315" s="1">
        <v>3723516.5373189999</v>
      </c>
      <c r="F315" s="1">
        <v>2.7871200000000001E-3</v>
      </c>
      <c r="G315" s="1">
        <v>3.8200399999999998E-3</v>
      </c>
      <c r="H315" s="1">
        <v>3.3202399999999999E-3</v>
      </c>
      <c r="I315" s="2">
        <v>35.945719670000003</v>
      </c>
      <c r="J315">
        <v>35</v>
      </c>
      <c r="K315">
        <v>56</v>
      </c>
      <c r="L315">
        <v>44.590812000009237</v>
      </c>
      <c r="M315" s="34">
        <v>121.29034104999999</v>
      </c>
      <c r="N315" s="53">
        <v>121</v>
      </c>
      <c r="O315">
        <v>17</v>
      </c>
      <c r="P315">
        <v>25.227779999981976</v>
      </c>
      <c r="Q315" s="1">
        <v>339.23481228999998</v>
      </c>
      <c r="R315" s="1">
        <v>1.62484E-3</v>
      </c>
      <c r="S315" s="1">
        <v>1.9423599999999997E-3</v>
      </c>
      <c r="T315" s="1">
        <v>5.1939999999999998E-3</v>
      </c>
      <c r="U315" s="4">
        <v>1.26</v>
      </c>
      <c r="V315" s="4">
        <v>1.47</v>
      </c>
      <c r="W315" s="4">
        <v>4.17</v>
      </c>
      <c r="X315" s="4">
        <v>23.55</v>
      </c>
      <c r="Y315" s="4">
        <v>-40.119999999999997</v>
      </c>
      <c r="Z315" s="4">
        <v>0.23</v>
      </c>
      <c r="AA315" s="4">
        <v>0.05</v>
      </c>
      <c r="AB315" s="4">
        <v>0.06</v>
      </c>
      <c r="AC315" s="25">
        <v>0.16</v>
      </c>
      <c r="AD315" s="17">
        <v>-2685070.014</v>
      </c>
      <c r="AE315">
        <v>-4417844.8720000004</v>
      </c>
      <c r="AF315">
        <v>3723516.7220000001</v>
      </c>
      <c r="AG315">
        <v>35.945718008599997</v>
      </c>
      <c r="AH315">
        <v>35</v>
      </c>
      <c r="AI315">
        <v>56</v>
      </c>
      <c r="AJ315">
        <v>44.584830959987585</v>
      </c>
      <c r="AK315" s="78">
        <v>121.29032407299999</v>
      </c>
      <c r="AL315" s="43">
        <v>121</v>
      </c>
      <c r="AM315">
        <v>17</v>
      </c>
      <c r="AN315">
        <v>25.166662799977075</v>
      </c>
      <c r="AO315" s="3">
        <v>339.803</v>
      </c>
      <c r="AP315" s="4">
        <v>36.35</v>
      </c>
      <c r="AQ315" s="4">
        <v>-26.74</v>
      </c>
      <c r="AR315" s="25">
        <v>-0.76</v>
      </c>
      <c r="AS315" s="3">
        <v>0.34578838879889573</v>
      </c>
      <c r="AT315" s="3">
        <v>345.61106445126632</v>
      </c>
      <c r="AU315" s="3">
        <v>-11.072584561058999</v>
      </c>
      <c r="AV315" s="5">
        <v>39658</v>
      </c>
      <c r="AW315" s="5">
        <v>45794</v>
      </c>
      <c r="AX315" s="6" t="s">
        <v>2112</v>
      </c>
      <c r="AY315" s="17">
        <v>-33.548999999999999</v>
      </c>
      <c r="AZ315" s="3">
        <v>4.2999999999999997E-2</v>
      </c>
      <c r="BA315" s="3">
        <v>373.35199999999998</v>
      </c>
      <c r="BB315" s="28">
        <v>4.2999999999999997E-2</v>
      </c>
      <c r="BC315" t="s">
        <v>40</v>
      </c>
      <c r="BD315" t="s">
        <v>40</v>
      </c>
      <c r="BE315" t="s">
        <v>838</v>
      </c>
      <c r="BF315" t="str">
        <f t="shared" si="4"/>
        <v>FortHunterCN2008</v>
      </c>
    </row>
    <row r="316" spans="1:58" ht="18.75" x14ac:dyDescent="0.3">
      <c r="A316" t="s">
        <v>840</v>
      </c>
      <c r="B316" t="s">
        <v>841</v>
      </c>
      <c r="C316" s="24">
        <v>-2654559.8129810002</v>
      </c>
      <c r="D316" s="1">
        <v>-4409051.3264450002</v>
      </c>
      <c r="E316" s="1">
        <v>3755466.5460890001</v>
      </c>
      <c r="F316" s="1">
        <v>3.3672799999999998E-3</v>
      </c>
      <c r="G316" s="1">
        <v>4.8314000000000005E-3</v>
      </c>
      <c r="H316" s="1">
        <v>4.2120399999999994E-3</v>
      </c>
      <c r="I316" s="2">
        <v>36.302154530000003</v>
      </c>
      <c r="J316">
        <v>36</v>
      </c>
      <c r="K316">
        <v>18</v>
      </c>
      <c r="L316">
        <v>7.7563080000101081</v>
      </c>
      <c r="M316" s="34">
        <v>121.0509062</v>
      </c>
      <c r="N316" s="53">
        <v>121</v>
      </c>
      <c r="O316">
        <v>3</v>
      </c>
      <c r="P316">
        <v>3.2623200000000452</v>
      </c>
      <c r="Q316" s="1">
        <v>342.12414762999998</v>
      </c>
      <c r="R316" s="1">
        <v>1.77772E-3</v>
      </c>
      <c r="S316" s="1">
        <v>2.1246399999999997E-3</v>
      </c>
      <c r="T316" s="1">
        <v>6.6894799999999994E-3</v>
      </c>
      <c r="U316" s="4">
        <v>1.2</v>
      </c>
      <c r="V316" s="4">
        <v>1.42</v>
      </c>
      <c r="W316" s="4">
        <v>4.87</v>
      </c>
      <c r="X316" s="4">
        <v>22.6</v>
      </c>
      <c r="Y316" s="4">
        <v>-39.78</v>
      </c>
      <c r="Z316" s="4">
        <v>0.6</v>
      </c>
      <c r="AA316" s="4">
        <v>0.05</v>
      </c>
      <c r="AB316" s="4">
        <v>0.06</v>
      </c>
      <c r="AC316" s="25">
        <v>0.19</v>
      </c>
      <c r="AD316" s="17">
        <v>-2654558.7969999998</v>
      </c>
      <c r="AE316">
        <v>-4409052.6050000004</v>
      </c>
      <c r="AF316">
        <v>3755466.7280000001</v>
      </c>
      <c r="AG316">
        <v>36.302152800099996</v>
      </c>
      <c r="AH316">
        <v>36</v>
      </c>
      <c r="AI316">
        <v>18</v>
      </c>
      <c r="AJ316">
        <v>7.750080359987237</v>
      </c>
      <c r="AK316" s="78">
        <v>121.0508891675</v>
      </c>
      <c r="AL316" s="43">
        <v>121</v>
      </c>
      <c r="AM316">
        <v>3</v>
      </c>
      <c r="AN316">
        <v>3.2010030000105871</v>
      </c>
      <c r="AO316" s="3">
        <v>342.69200000000001</v>
      </c>
      <c r="AP316" s="4">
        <v>35.32</v>
      </c>
      <c r="AQ316" s="4">
        <v>-26.27</v>
      </c>
      <c r="AR316" s="25">
        <v>-0.39</v>
      </c>
      <c r="AS316" s="3">
        <v>0.33960369532333778</v>
      </c>
      <c r="AT316" s="3">
        <v>339.5587078353613</v>
      </c>
      <c r="AU316" s="3">
        <v>-5.5275612325056596</v>
      </c>
      <c r="AV316" s="5">
        <v>39107</v>
      </c>
      <c r="AW316" s="5">
        <v>45794</v>
      </c>
      <c r="AX316" s="6" t="s">
        <v>2112</v>
      </c>
      <c r="AY316" s="17">
        <v>-33.188000000000002</v>
      </c>
      <c r="AZ316" s="3">
        <v>5.3800000000000001E-2</v>
      </c>
      <c r="BA316" s="3">
        <v>375.88</v>
      </c>
      <c r="BB316" s="28">
        <v>5.3999999999999999E-2</v>
      </c>
      <c r="BC316" t="s">
        <v>40</v>
      </c>
      <c r="BD316" t="s">
        <v>40</v>
      </c>
      <c r="BE316" t="s">
        <v>840</v>
      </c>
      <c r="BF316" t="str">
        <f t="shared" si="4"/>
        <v>LlanoGrandCN2007</v>
      </c>
    </row>
    <row r="317" spans="1:58" ht="18.75" x14ac:dyDescent="0.3">
      <c r="A317" t="s">
        <v>842</v>
      </c>
      <c r="B317" t="s">
        <v>843</v>
      </c>
      <c r="C317" s="24">
        <v>-2656853.157753</v>
      </c>
      <c r="D317" s="1">
        <v>-4398262.4779780004</v>
      </c>
      <c r="E317" s="1">
        <v>3766590.0353689999</v>
      </c>
      <c r="F317" s="1">
        <v>3.0693599999999997E-3</v>
      </c>
      <c r="G317" s="1">
        <v>4.4629199999999996E-3</v>
      </c>
      <c r="H317" s="1">
        <v>3.8905999999999997E-3</v>
      </c>
      <c r="I317" s="2">
        <v>36.425905559999997</v>
      </c>
      <c r="J317">
        <v>36</v>
      </c>
      <c r="K317">
        <v>25</v>
      </c>
      <c r="L317">
        <v>33.260015999988468</v>
      </c>
      <c r="M317" s="34">
        <v>121.13486456</v>
      </c>
      <c r="N317" s="53">
        <v>121</v>
      </c>
      <c r="O317">
        <v>8</v>
      </c>
      <c r="P317">
        <v>5.5124159999888889</v>
      </c>
      <c r="Q317" s="1">
        <v>451.38660647</v>
      </c>
      <c r="R317" s="1">
        <v>1.4876399999999999E-3</v>
      </c>
      <c r="S317" s="1">
        <v>1.8423999999999999E-3</v>
      </c>
      <c r="T317" s="1">
        <v>6.2347599999999998E-3</v>
      </c>
      <c r="U317" s="4">
        <v>1.17</v>
      </c>
      <c r="V317" s="4">
        <v>1.45</v>
      </c>
      <c r="W317" s="4">
        <v>4.62</v>
      </c>
      <c r="X317" s="4">
        <v>22.82</v>
      </c>
      <c r="Y317" s="4">
        <v>-39.76</v>
      </c>
      <c r="Z317" s="4">
        <v>1.02</v>
      </c>
      <c r="AA317" s="4">
        <v>0.04</v>
      </c>
      <c r="AB317" s="4">
        <v>0.05</v>
      </c>
      <c r="AC317" s="25">
        <v>0.17</v>
      </c>
      <c r="AD317" s="17">
        <v>-2656852.1409999998</v>
      </c>
      <c r="AE317">
        <v>-4398263.7549999999</v>
      </c>
      <c r="AF317">
        <v>3766590.2149999999</v>
      </c>
      <c r="AG317">
        <v>36.425903832000003</v>
      </c>
      <c r="AH317">
        <v>36</v>
      </c>
      <c r="AI317">
        <v>25</v>
      </c>
      <c r="AJ317">
        <v>33.253795200010927</v>
      </c>
      <c r="AK317" s="78">
        <v>121.1348474895</v>
      </c>
      <c r="AL317" s="43">
        <v>121</v>
      </c>
      <c r="AM317">
        <v>8</v>
      </c>
      <c r="AN317">
        <v>5.4509622000136915</v>
      </c>
      <c r="AO317" s="3">
        <v>451.95</v>
      </c>
      <c r="AP317" s="4">
        <v>35.57</v>
      </c>
      <c r="AQ317" s="4">
        <v>-26.23</v>
      </c>
      <c r="AR317" s="25">
        <v>0.02</v>
      </c>
      <c r="AS317" s="3">
        <v>0.33872958266574571</v>
      </c>
      <c r="AT317" s="3">
        <v>338.64952031571067</v>
      </c>
      <c r="AU317" s="3">
        <v>-7.3642643854394096</v>
      </c>
      <c r="AV317" s="5">
        <v>38855</v>
      </c>
      <c r="AW317" s="5">
        <v>45794</v>
      </c>
      <c r="AX317" s="6" t="s">
        <v>2112</v>
      </c>
      <c r="AY317" s="17">
        <v>-33.026000000000003</v>
      </c>
      <c r="AZ317" s="3">
        <v>5.4399999999999997E-2</v>
      </c>
      <c r="BA317" s="3">
        <v>484.976</v>
      </c>
      <c r="BB317" s="28">
        <v>5.5E-2</v>
      </c>
      <c r="BC317" t="s">
        <v>40</v>
      </c>
      <c r="BD317" t="s">
        <v>40</v>
      </c>
      <c r="BE317" t="s">
        <v>842</v>
      </c>
      <c r="BF317" t="str">
        <f t="shared" si="4"/>
        <v>RosasCyn__CN2006</v>
      </c>
    </row>
    <row r="318" spans="1:58" ht="18.75" x14ac:dyDescent="0.3">
      <c r="A318" t="s">
        <v>844</v>
      </c>
      <c r="B318" t="s">
        <v>845</v>
      </c>
      <c r="C318" s="24">
        <v>-2712719.7698260001</v>
      </c>
      <c r="D318" s="1">
        <v>-4281637.4601760004</v>
      </c>
      <c r="E318" s="1">
        <v>3859342.2742389999</v>
      </c>
      <c r="F318" s="1">
        <v>3.2085199999999999E-3</v>
      </c>
      <c r="G318" s="1">
        <v>4.1532399999999999E-3</v>
      </c>
      <c r="H318" s="1">
        <v>3.7514399999999995E-3</v>
      </c>
      <c r="I318" s="2">
        <v>37.471774959999998</v>
      </c>
      <c r="J318">
        <v>37</v>
      </c>
      <c r="K318">
        <v>28</v>
      </c>
      <c r="L318">
        <v>18.389855999991482</v>
      </c>
      <c r="M318" s="34">
        <v>122.35714651000001</v>
      </c>
      <c r="N318" s="53">
        <v>122</v>
      </c>
      <c r="O318">
        <v>21</v>
      </c>
      <c r="P318">
        <v>25.727436000024682</v>
      </c>
      <c r="Q318" s="1">
        <v>433.79599345000003</v>
      </c>
      <c r="R318" s="1">
        <v>1.70324E-3</v>
      </c>
      <c r="S318" s="1">
        <v>2.3715999999999997E-3</v>
      </c>
      <c r="T318" s="1">
        <v>5.7545599999999997E-3</v>
      </c>
      <c r="U318" s="4">
        <v>1.41</v>
      </c>
      <c r="V318" s="4">
        <v>1.72</v>
      </c>
      <c r="W318" s="4">
        <v>4.4800000000000004</v>
      </c>
      <c r="X318" s="4">
        <v>19.239999999999998</v>
      </c>
      <c r="Y318" s="4">
        <v>-36.36</v>
      </c>
      <c r="Z318" s="4">
        <v>-1.46</v>
      </c>
      <c r="AA318" s="4">
        <v>0.05</v>
      </c>
      <c r="AB318" s="4">
        <v>7.0000000000000007E-2</v>
      </c>
      <c r="AC318" s="25">
        <v>0.17</v>
      </c>
      <c r="AD318" s="17">
        <v>-2712718.7420000001</v>
      </c>
      <c r="AE318">
        <v>-4281638.7220000001</v>
      </c>
      <c r="AF318">
        <v>3859342.4419999998</v>
      </c>
      <c r="AG318">
        <v>37.471773331999998</v>
      </c>
      <c r="AH318">
        <v>37</v>
      </c>
      <c r="AI318">
        <v>28</v>
      </c>
      <c r="AJ318">
        <v>18.383995199992569</v>
      </c>
      <c r="AK318" s="78">
        <v>122.3571290571</v>
      </c>
      <c r="AL318" s="43">
        <v>122</v>
      </c>
      <c r="AM318">
        <v>21</v>
      </c>
      <c r="AN318">
        <v>25.66460555998674</v>
      </c>
      <c r="AO318" s="3">
        <v>434.30700000000002</v>
      </c>
      <c r="AP318" s="4">
        <v>32.409999999999997</v>
      </c>
      <c r="AQ318" s="4">
        <v>-22.75</v>
      </c>
      <c r="AR318" s="25">
        <v>-2.4900000000000002</v>
      </c>
      <c r="AS318" s="3">
        <v>0.29946622515914989</v>
      </c>
      <c r="AT318" s="3">
        <v>298.66170015549119</v>
      </c>
      <c r="AU318" s="3">
        <v>-21.9364732860837</v>
      </c>
      <c r="AV318" s="5">
        <v>39366</v>
      </c>
      <c r="AW318" s="5">
        <v>45794</v>
      </c>
      <c r="AX318" s="6" t="s">
        <v>2112</v>
      </c>
      <c r="AY318" s="17">
        <v>-32.597000000000001</v>
      </c>
      <c r="AZ318" s="3">
        <v>3.9800000000000002E-2</v>
      </c>
      <c r="BA318" s="3">
        <v>466.904</v>
      </c>
      <c r="BB318" s="28">
        <v>0.04</v>
      </c>
      <c r="BC318" t="s">
        <v>40</v>
      </c>
      <c r="BD318" t="s">
        <v>40</v>
      </c>
      <c r="BE318" t="s">
        <v>844</v>
      </c>
      <c r="BF318" t="str">
        <f t="shared" si="4"/>
        <v>MillsCreekCN2007</v>
      </c>
    </row>
    <row r="319" spans="1:58" ht="18.75" x14ac:dyDescent="0.3">
      <c r="A319" t="s">
        <v>846</v>
      </c>
      <c r="B319" t="s">
        <v>847</v>
      </c>
      <c r="C319" s="24">
        <v>-2720816.5061340001</v>
      </c>
      <c r="D319" s="1">
        <v>-4271639.3373910002</v>
      </c>
      <c r="E319" s="1">
        <v>3864087.8086290001</v>
      </c>
      <c r="F319" s="1">
        <v>3.14972E-3</v>
      </c>
      <c r="G319" s="1">
        <v>4.0924799999999999E-3</v>
      </c>
      <c r="H319" s="1">
        <v>3.8455200000000003E-3</v>
      </c>
      <c r="I319" s="2">
        <v>37.528170330000002</v>
      </c>
      <c r="J319">
        <v>37</v>
      </c>
      <c r="K319">
        <v>31</v>
      </c>
      <c r="L319">
        <v>41.413152000003493</v>
      </c>
      <c r="M319" s="34">
        <v>122.49505871</v>
      </c>
      <c r="N319" s="53">
        <v>122</v>
      </c>
      <c r="O319">
        <v>29</v>
      </c>
      <c r="P319">
        <v>42.211355999982061</v>
      </c>
      <c r="Q319" s="1">
        <v>71.772480130000005</v>
      </c>
      <c r="R319" s="1">
        <v>2.2932E-3</v>
      </c>
      <c r="S319" s="1">
        <v>2.2932E-3</v>
      </c>
      <c r="T319" s="1">
        <v>5.5605200000000002E-3</v>
      </c>
      <c r="U319" s="4">
        <v>1.62</v>
      </c>
      <c r="V319" s="4">
        <v>1.57</v>
      </c>
      <c r="W319" s="4">
        <v>4.49</v>
      </c>
      <c r="X319" s="4">
        <v>21.76</v>
      </c>
      <c r="Y319" s="4">
        <v>-36.950000000000003</v>
      </c>
      <c r="Z319" s="4">
        <v>-1.53</v>
      </c>
      <c r="AA319" s="4">
        <v>7.0000000000000007E-2</v>
      </c>
      <c r="AB319" s="4">
        <v>7.0000000000000007E-2</v>
      </c>
      <c r="AC319" s="25">
        <v>0.17</v>
      </c>
      <c r="AD319" s="17">
        <v>-2720815.477</v>
      </c>
      <c r="AE319">
        <v>-4271640.5980000002</v>
      </c>
      <c r="AF319">
        <v>3864087.9750000001</v>
      </c>
      <c r="AG319">
        <v>37.528168708499997</v>
      </c>
      <c r="AH319">
        <v>37</v>
      </c>
      <c r="AI319">
        <v>31</v>
      </c>
      <c r="AJ319">
        <v>41.407350599990309</v>
      </c>
      <c r="AK319" s="78">
        <v>122.4950412279</v>
      </c>
      <c r="AL319" s="43">
        <v>122</v>
      </c>
      <c r="AM319">
        <v>29</v>
      </c>
      <c r="AN319">
        <v>42.14842044001216</v>
      </c>
      <c r="AO319" s="3">
        <v>72.278999999999996</v>
      </c>
      <c r="AP319" s="4">
        <v>34.979999999999997</v>
      </c>
      <c r="AQ319" s="4">
        <v>-23.35</v>
      </c>
      <c r="AR319" s="25">
        <v>-2.57</v>
      </c>
      <c r="AS319" s="3">
        <v>0.31574549841103305</v>
      </c>
      <c r="AT319" s="3">
        <v>315.09201361897169</v>
      </c>
      <c r="AU319" s="3">
        <v>-20.303766979093801</v>
      </c>
      <c r="AV319" s="5">
        <v>39576</v>
      </c>
      <c r="AW319" s="5">
        <v>45794</v>
      </c>
      <c r="AX319" s="6" t="s">
        <v>2112</v>
      </c>
      <c r="AY319" s="17">
        <v>-32.970999999999997</v>
      </c>
      <c r="AZ319" s="3">
        <v>3.8199999999999998E-2</v>
      </c>
      <c r="BA319" s="3">
        <v>105.25</v>
      </c>
      <c r="BB319" s="28">
        <v>3.9E-2</v>
      </c>
      <c r="BC319" t="s">
        <v>40</v>
      </c>
      <c r="BD319" t="s">
        <v>40</v>
      </c>
      <c r="BE319" t="s">
        <v>846</v>
      </c>
      <c r="BF319" t="str">
        <f t="shared" si="4"/>
        <v>CoDeTierraCN2008</v>
      </c>
    </row>
    <row r="320" spans="1:58" ht="18.75" x14ac:dyDescent="0.3">
      <c r="A320" t="s">
        <v>848</v>
      </c>
      <c r="B320" t="s">
        <v>849</v>
      </c>
      <c r="C320" s="24">
        <v>-2708471.1093069999</v>
      </c>
      <c r="D320" s="1">
        <v>-4279023.2586770002</v>
      </c>
      <c r="E320" s="1">
        <v>3864681.6686149999</v>
      </c>
      <c r="F320" s="1">
        <v>4.2198799999999996E-3</v>
      </c>
      <c r="G320" s="1">
        <v>5.9466399999999996E-3</v>
      </c>
      <c r="H320" s="1">
        <v>5.5017199999999999E-3</v>
      </c>
      <c r="I320" s="2">
        <v>37.534521069999997</v>
      </c>
      <c r="J320">
        <v>37</v>
      </c>
      <c r="K320">
        <v>32</v>
      </c>
      <c r="L320">
        <v>4.2758519999881628</v>
      </c>
      <c r="M320" s="34">
        <v>122.3323706</v>
      </c>
      <c r="N320" s="53">
        <v>122</v>
      </c>
      <c r="O320">
        <v>19</v>
      </c>
      <c r="P320">
        <v>56.534160000015845</v>
      </c>
      <c r="Q320" s="1">
        <v>129.04063099999999</v>
      </c>
      <c r="R320" s="1">
        <v>2.4539200000000001E-3</v>
      </c>
      <c r="S320" s="1">
        <v>2.4617599999999999E-3</v>
      </c>
      <c r="T320" s="1">
        <v>8.4475999999999996E-3</v>
      </c>
      <c r="U320" s="4">
        <v>1.69</v>
      </c>
      <c r="V320" s="4">
        <v>1.84</v>
      </c>
      <c r="W320" s="4">
        <v>5.92</v>
      </c>
      <c r="X320" s="4">
        <v>16.79</v>
      </c>
      <c r="Y320" s="4">
        <v>-34.32</v>
      </c>
      <c r="Z320" s="4">
        <v>-1.45</v>
      </c>
      <c r="AA320" s="4">
        <v>7.0000000000000007E-2</v>
      </c>
      <c r="AB320" s="4">
        <v>7.0000000000000007E-2</v>
      </c>
      <c r="AC320" s="25">
        <v>0.24</v>
      </c>
      <c r="AD320" s="17">
        <v>-2708470.0809999998</v>
      </c>
      <c r="AE320">
        <v>-4279024.5199999996</v>
      </c>
      <c r="AF320">
        <v>3864681.8360000001</v>
      </c>
      <c r="AG320">
        <v>37.534519432499998</v>
      </c>
      <c r="AH320">
        <v>37</v>
      </c>
      <c r="AI320">
        <v>32</v>
      </c>
      <c r="AJ320">
        <v>4.2699569999928144</v>
      </c>
      <c r="AK320" s="78">
        <v>122.3323531331</v>
      </c>
      <c r="AL320" s="43">
        <v>122</v>
      </c>
      <c r="AM320">
        <v>19</v>
      </c>
      <c r="AN320">
        <v>56.471279159999312</v>
      </c>
      <c r="AO320" s="3">
        <v>129.55099999999999</v>
      </c>
      <c r="AP320" s="4">
        <v>29.96</v>
      </c>
      <c r="AQ320" s="4">
        <v>-20.69</v>
      </c>
      <c r="AR320" s="25">
        <v>-2.48</v>
      </c>
      <c r="AS320" s="3">
        <v>0.27449287854925042</v>
      </c>
      <c r="AT320" s="3">
        <v>274.17101733271426</v>
      </c>
      <c r="AU320" s="3">
        <v>-13.2888394807133</v>
      </c>
      <c r="AV320" s="5">
        <v>39135</v>
      </c>
      <c r="AW320" s="5">
        <v>45794</v>
      </c>
      <c r="AX320" s="6" t="s">
        <v>2112</v>
      </c>
      <c r="AY320" s="17">
        <v>-32.581000000000003</v>
      </c>
      <c r="AZ320" s="3">
        <v>3.8899999999999997E-2</v>
      </c>
      <c r="BA320" s="3">
        <v>162.13200000000001</v>
      </c>
      <c r="BB320" s="28">
        <v>0.04</v>
      </c>
      <c r="BC320" t="s">
        <v>40</v>
      </c>
      <c r="BD320" t="s">
        <v>40</v>
      </c>
      <c r="BE320" t="s">
        <v>848</v>
      </c>
      <c r="BF320" t="str">
        <f t="shared" si="4"/>
        <v>SanMateoCCCN2007</v>
      </c>
    </row>
    <row r="321" spans="1:58" ht="18.75" x14ac:dyDescent="0.3">
      <c r="A321" t="s">
        <v>850</v>
      </c>
      <c r="B321" t="s">
        <v>851</v>
      </c>
      <c r="C321" s="24">
        <v>-2628933.282962</v>
      </c>
      <c r="D321" s="1">
        <v>-3944070.0703929998</v>
      </c>
      <c r="E321" s="1">
        <v>4254036.6270359997</v>
      </c>
      <c r="F321" s="1">
        <v>3.7573200000000002E-3</v>
      </c>
      <c r="G321" s="1">
        <v>4.7196799999999995E-3</v>
      </c>
      <c r="H321" s="1">
        <v>4.9568399999999997E-3</v>
      </c>
      <c r="I321" s="2">
        <v>42.098971259999999</v>
      </c>
      <c r="J321">
        <v>42</v>
      </c>
      <c r="K321">
        <v>5</v>
      </c>
      <c r="L321">
        <v>56.296499999993443</v>
      </c>
      <c r="M321" s="34">
        <v>123.6855741</v>
      </c>
      <c r="N321" s="53">
        <v>123</v>
      </c>
      <c r="O321">
        <v>41</v>
      </c>
      <c r="P321">
        <v>8.0667599999878803</v>
      </c>
      <c r="Q321" s="1">
        <v>402.19997302000002</v>
      </c>
      <c r="R321" s="1">
        <v>2.4127600000000003E-3</v>
      </c>
      <c r="S321" s="1">
        <v>2.7557599999999999E-3</v>
      </c>
      <c r="T321" s="1">
        <v>6.8952799999999993E-3</v>
      </c>
      <c r="U321" s="4">
        <v>1.64</v>
      </c>
      <c r="V321" s="4">
        <v>1.91</v>
      </c>
      <c r="W321" s="4">
        <v>5.16</v>
      </c>
      <c r="X321" s="4">
        <v>-3.19</v>
      </c>
      <c r="Y321" s="4">
        <v>-13.51</v>
      </c>
      <c r="Z321" s="4">
        <v>-0.35</v>
      </c>
      <c r="AA321" s="4">
        <v>7.0000000000000007E-2</v>
      </c>
      <c r="AB321" s="4">
        <v>0.08</v>
      </c>
      <c r="AC321" s="25">
        <v>0.2</v>
      </c>
      <c r="AD321" s="17">
        <v>-2628932.216</v>
      </c>
      <c r="AE321">
        <v>-3944071.284</v>
      </c>
      <c r="AF321">
        <v>4254036.7439999999</v>
      </c>
      <c r="AG321">
        <v>42.098969510800003</v>
      </c>
      <c r="AH321">
        <v>42</v>
      </c>
      <c r="AI321">
        <v>5</v>
      </c>
      <c r="AJ321">
        <v>56.290238880012566</v>
      </c>
      <c r="AK321" s="78">
        <v>123.6855552303</v>
      </c>
      <c r="AL321" s="43">
        <v>123</v>
      </c>
      <c r="AM321">
        <v>41</v>
      </c>
      <c r="AN321">
        <v>7.9988290799883544</v>
      </c>
      <c r="AO321" s="3">
        <v>402.58800000000002</v>
      </c>
      <c r="AP321" s="4">
        <v>10.48</v>
      </c>
      <c r="AQ321" s="4">
        <v>0.95</v>
      </c>
      <c r="AR321" s="25">
        <v>-1.48</v>
      </c>
      <c r="AS321" s="3">
        <v>8.0862970257803229E-2</v>
      </c>
      <c r="AT321" s="3">
        <v>79.749435612023731</v>
      </c>
      <c r="AU321" s="3">
        <v>-13.3733884847359</v>
      </c>
      <c r="AV321" s="5">
        <v>39245</v>
      </c>
      <c r="AW321" s="5">
        <v>45794</v>
      </c>
      <c r="AX321" s="6" t="s">
        <v>2112</v>
      </c>
      <c r="AY321" s="17">
        <v>-25.413</v>
      </c>
      <c r="AZ321" s="3">
        <v>4.0500000000000001E-2</v>
      </c>
      <c r="BA321" s="3">
        <v>428.00100000000003</v>
      </c>
      <c r="BB321" s="28">
        <v>4.1000000000000002E-2</v>
      </c>
      <c r="BC321" t="s">
        <v>40</v>
      </c>
      <c r="BD321" t="s">
        <v>40</v>
      </c>
      <c r="BE321" t="s">
        <v>850</v>
      </c>
      <c r="BF321" t="str">
        <f t="shared" si="4"/>
        <v>IllinoisAPOR2007</v>
      </c>
    </row>
    <row r="322" spans="1:58" ht="18.75" x14ac:dyDescent="0.3">
      <c r="A322" t="s">
        <v>852</v>
      </c>
      <c r="B322" t="s">
        <v>853</v>
      </c>
      <c r="C322" s="24">
        <v>-2682089.2836640002</v>
      </c>
      <c r="D322" s="1">
        <v>-4393407.9044709997</v>
      </c>
      <c r="E322" s="1">
        <v>3754840.8562830002</v>
      </c>
      <c r="F322" s="1">
        <v>2.8106399999999997E-3</v>
      </c>
      <c r="G322" s="1">
        <v>3.6965600000000002E-3</v>
      </c>
      <c r="H322" s="1">
        <v>3.2653599999999997E-3</v>
      </c>
      <c r="I322" s="2">
        <v>36.292835330000003</v>
      </c>
      <c r="J322">
        <v>36</v>
      </c>
      <c r="K322">
        <v>17</v>
      </c>
      <c r="L322">
        <v>34.20718800000941</v>
      </c>
      <c r="M322" s="34">
        <v>121.40324594000001</v>
      </c>
      <c r="N322" s="53">
        <v>121</v>
      </c>
      <c r="O322">
        <v>24</v>
      </c>
      <c r="P322">
        <v>11.685384000018075</v>
      </c>
      <c r="Q322" s="1">
        <v>693.17691638999997</v>
      </c>
      <c r="R322" s="1">
        <v>1.7679200000000001E-3</v>
      </c>
      <c r="S322" s="1">
        <v>2.1167999999999998E-3</v>
      </c>
      <c r="T322" s="1">
        <v>4.9607599999999998E-3</v>
      </c>
      <c r="U322" s="4">
        <v>1.37</v>
      </c>
      <c r="V322" s="4">
        <v>1.68</v>
      </c>
      <c r="W322" s="4">
        <v>4.17</v>
      </c>
      <c r="X322" s="4">
        <v>23.56</v>
      </c>
      <c r="Y322" s="4">
        <v>-40.03</v>
      </c>
      <c r="Z322" s="4">
        <v>-0.02</v>
      </c>
      <c r="AA322" s="4">
        <v>0.05</v>
      </c>
      <c r="AB322" s="4">
        <v>0.06</v>
      </c>
      <c r="AC322" s="25">
        <v>0.14000000000000001</v>
      </c>
      <c r="AD322" s="17">
        <v>-2682088.267</v>
      </c>
      <c r="AE322">
        <v>-4393409.182</v>
      </c>
      <c r="AF322">
        <v>3754841.037</v>
      </c>
      <c r="AG322">
        <v>36.292833655199999</v>
      </c>
      <c r="AH322">
        <v>36</v>
      </c>
      <c r="AI322">
        <v>17</v>
      </c>
      <c r="AJ322">
        <v>34.201158719996556</v>
      </c>
      <c r="AK322" s="78">
        <v>121.40322887169999</v>
      </c>
      <c r="AL322" s="43">
        <v>121</v>
      </c>
      <c r="AM322">
        <v>24</v>
      </c>
      <c r="AN322">
        <v>11.623938119979584</v>
      </c>
      <c r="AO322" s="3">
        <v>693.73599999999999</v>
      </c>
      <c r="AP322" s="4">
        <v>36.4</v>
      </c>
      <c r="AQ322" s="4">
        <v>-26.58</v>
      </c>
      <c r="AR322" s="25">
        <v>-1.02</v>
      </c>
      <c r="AS322" s="3">
        <v>0.33988100871215016</v>
      </c>
      <c r="AT322" s="3">
        <v>339.55513086242991</v>
      </c>
      <c r="AU322" s="3">
        <v>-14.879956485068901</v>
      </c>
      <c r="AV322" s="5">
        <v>39105</v>
      </c>
      <c r="AW322" s="5">
        <v>45794</v>
      </c>
      <c r="AX322" s="6" t="s">
        <v>2112</v>
      </c>
      <c r="AY322" s="17">
        <v>-33.121000000000002</v>
      </c>
      <c r="AZ322" s="3">
        <v>5.1900000000000002E-2</v>
      </c>
      <c r="BA322" s="3">
        <v>726.85699999999997</v>
      </c>
      <c r="BB322" s="28">
        <v>5.1999999999999998E-2</v>
      </c>
      <c r="BC322" t="s">
        <v>40</v>
      </c>
      <c r="BD322" t="s">
        <v>40</v>
      </c>
      <c r="BE322" t="s">
        <v>852</v>
      </c>
      <c r="BF322" t="str">
        <f t="shared" si="4"/>
        <v>JuanFiestaCN2007</v>
      </c>
    </row>
    <row r="323" spans="1:58" ht="18.75" x14ac:dyDescent="0.3">
      <c r="A323" t="s">
        <v>854</v>
      </c>
      <c r="B323" t="s">
        <v>855</v>
      </c>
      <c r="C323" s="24">
        <v>-2697941.3769160002</v>
      </c>
      <c r="D323" s="1">
        <v>-4255089.052073</v>
      </c>
      <c r="E323" s="1">
        <v>3898009.7455549999</v>
      </c>
      <c r="F323" s="1">
        <v>3.4554799999999999E-3</v>
      </c>
      <c r="G323" s="1">
        <v>4.5805200000000003E-3</v>
      </c>
      <c r="H323" s="1">
        <v>4.3139599999999995E-3</v>
      </c>
      <c r="I323" s="2">
        <v>37.914546799999997</v>
      </c>
      <c r="J323">
        <v>37</v>
      </c>
      <c r="K323">
        <v>54</v>
      </c>
      <c r="L323">
        <v>52.368479999987585</v>
      </c>
      <c r="M323" s="34">
        <v>122.37676150999999</v>
      </c>
      <c r="N323" s="53">
        <v>122</v>
      </c>
      <c r="O323">
        <v>22</v>
      </c>
      <c r="P323">
        <v>36.341435999979694</v>
      </c>
      <c r="Q323" s="1">
        <v>72.190164409999994</v>
      </c>
      <c r="R323" s="1">
        <v>2.3598399999999998E-3</v>
      </c>
      <c r="S323" s="1">
        <v>2.4205999999999997E-3</v>
      </c>
      <c r="T323" s="1">
        <v>6.3307999999999993E-3</v>
      </c>
      <c r="U323" s="4">
        <v>1.53</v>
      </c>
      <c r="V323" s="4">
        <v>1.51</v>
      </c>
      <c r="W323" s="4">
        <v>4.41</v>
      </c>
      <c r="X323" s="4">
        <v>12.85</v>
      </c>
      <c r="Y323" s="4">
        <v>-31.36</v>
      </c>
      <c r="Z323" s="4">
        <v>-1.1100000000000001</v>
      </c>
      <c r="AA323" s="4">
        <v>0.06</v>
      </c>
      <c r="AB323" s="4">
        <v>0.06</v>
      </c>
      <c r="AC323" s="25">
        <v>0.15</v>
      </c>
      <c r="AD323" s="17">
        <v>-2697940.3450000002</v>
      </c>
      <c r="AE323">
        <v>-4255090.3090000004</v>
      </c>
      <c r="AF323">
        <v>3898009.909</v>
      </c>
      <c r="AG323">
        <v>37.914545138900003</v>
      </c>
      <c r="AH323">
        <v>37</v>
      </c>
      <c r="AI323">
        <v>54</v>
      </c>
      <c r="AJ323">
        <v>52.362500040010787</v>
      </c>
      <c r="AK323" s="78">
        <v>122.3767439435</v>
      </c>
      <c r="AL323" s="43">
        <v>122</v>
      </c>
      <c r="AM323">
        <v>22</v>
      </c>
      <c r="AN323">
        <v>36.278196600010233</v>
      </c>
      <c r="AO323" s="3">
        <v>72.691999999999993</v>
      </c>
      <c r="AP323" s="4">
        <v>26.03</v>
      </c>
      <c r="AQ323" s="4">
        <v>-17.649999999999999</v>
      </c>
      <c r="AR323" s="25">
        <v>-2.15</v>
      </c>
      <c r="AS323" s="3">
        <v>0.23904028942241862</v>
      </c>
      <c r="AT323" s="3">
        <v>238.1749344365281</v>
      </c>
      <c r="AU323" s="3">
        <v>-20.321432187596301</v>
      </c>
      <c r="AV323" s="5">
        <v>38384</v>
      </c>
      <c r="AW323" s="5">
        <v>45794</v>
      </c>
      <c r="AX323" s="6" t="s">
        <v>2112</v>
      </c>
      <c r="AY323" s="17">
        <v>-32.322000000000003</v>
      </c>
      <c r="AZ323" s="3">
        <v>3.3500000000000002E-2</v>
      </c>
      <c r="BA323" s="3">
        <v>105.014</v>
      </c>
      <c r="BB323" s="28">
        <v>3.4000000000000002E-2</v>
      </c>
      <c r="BC323" t="s">
        <v>40</v>
      </c>
      <c r="BD323" t="s">
        <v>40</v>
      </c>
      <c r="BE323" t="s">
        <v>854</v>
      </c>
      <c r="BF323" t="str">
        <f t="shared" si="4"/>
        <v>MillerKnoxCN2005</v>
      </c>
    </row>
    <row r="324" spans="1:58" ht="18.75" x14ac:dyDescent="0.3">
      <c r="A324" t="s">
        <v>856</v>
      </c>
      <c r="B324" t="s">
        <v>857</v>
      </c>
      <c r="C324" s="24">
        <v>-2735748.7204760001</v>
      </c>
      <c r="D324" s="1">
        <v>-4183649.3969569998</v>
      </c>
      <c r="E324" s="1">
        <v>3948843.4887919999</v>
      </c>
      <c r="F324" s="1">
        <v>2.9850800000000002E-3</v>
      </c>
      <c r="G324" s="1">
        <v>3.8298400000000002E-3</v>
      </c>
      <c r="H324" s="1">
        <v>3.6299199999999996E-3</v>
      </c>
      <c r="I324" s="2">
        <v>38.49501738</v>
      </c>
      <c r="J324">
        <v>38</v>
      </c>
      <c r="K324">
        <v>29</v>
      </c>
      <c r="L324">
        <v>42.062568000000624</v>
      </c>
      <c r="M324" s="34">
        <v>123.18125205</v>
      </c>
      <c r="N324" s="53">
        <v>123</v>
      </c>
      <c r="O324">
        <v>10</v>
      </c>
      <c r="P324">
        <v>52.507379999991599</v>
      </c>
      <c r="Q324" s="1">
        <v>396.77295616999999</v>
      </c>
      <c r="R324" s="1">
        <v>1.7933999999999999E-3</v>
      </c>
      <c r="S324" s="1">
        <v>2.1462E-3</v>
      </c>
      <c r="T324" s="1">
        <v>5.3782399999999994E-3</v>
      </c>
      <c r="U324" s="4">
        <v>1.32</v>
      </c>
      <c r="V324" s="4">
        <v>1.48</v>
      </c>
      <c r="W324" s="4">
        <v>4.3099999999999996</v>
      </c>
      <c r="X324" s="4">
        <v>20.34</v>
      </c>
      <c r="Y324" s="4">
        <v>-33.619999999999997</v>
      </c>
      <c r="Z324" s="4">
        <v>-1.72</v>
      </c>
      <c r="AA324" s="4">
        <v>0.05</v>
      </c>
      <c r="AB324" s="4">
        <v>0.06</v>
      </c>
      <c r="AC324" s="25">
        <v>0.15</v>
      </c>
      <c r="AD324" s="17">
        <v>-2735747.682</v>
      </c>
      <c r="AE324">
        <v>-4183650.6460000002</v>
      </c>
      <c r="AF324">
        <v>3948843.6439999999</v>
      </c>
      <c r="AG324">
        <v>38.495015802600001</v>
      </c>
      <c r="AH324">
        <v>38</v>
      </c>
      <c r="AI324">
        <v>29</v>
      </c>
      <c r="AJ324">
        <v>42.056889360003993</v>
      </c>
      <c r="AK324" s="78">
        <v>123.1812342562</v>
      </c>
      <c r="AL324" s="43">
        <v>123</v>
      </c>
      <c r="AM324">
        <v>10</v>
      </c>
      <c r="AN324">
        <v>52.443322319999197</v>
      </c>
      <c r="AO324" s="3">
        <v>397.24299999999999</v>
      </c>
      <c r="AP324" s="4">
        <v>33.799999999999997</v>
      </c>
      <c r="AQ324" s="4">
        <v>-19.89</v>
      </c>
      <c r="AR324" s="25">
        <v>-2.78</v>
      </c>
      <c r="AS324" s="3">
        <v>0.29586493509665085</v>
      </c>
      <c r="AT324" s="3">
        <v>294.9255778957554</v>
      </c>
      <c r="AU324" s="3">
        <v>-23.5576633572704</v>
      </c>
      <c r="AV324" s="5">
        <v>39018</v>
      </c>
      <c r="AW324" s="5">
        <v>45794</v>
      </c>
      <c r="AX324" s="6" t="s">
        <v>2112</v>
      </c>
      <c r="AY324" s="17">
        <v>-31.962</v>
      </c>
      <c r="AZ324" s="3">
        <v>5.7500000000000002E-2</v>
      </c>
      <c r="BA324" s="3">
        <v>429.20499999999998</v>
      </c>
      <c r="BB324" s="28">
        <v>5.8000000000000003E-2</v>
      </c>
      <c r="BC324" t="s">
        <v>40</v>
      </c>
      <c r="BD324" t="s">
        <v>40</v>
      </c>
      <c r="BE324" t="s">
        <v>856</v>
      </c>
      <c r="BF324" t="str">
        <f t="shared" si="4"/>
        <v>MeyersGradCN2006</v>
      </c>
    </row>
    <row r="325" spans="1:58" ht="18.75" x14ac:dyDescent="0.3">
      <c r="A325" t="s">
        <v>858</v>
      </c>
      <c r="B325" t="s">
        <v>859</v>
      </c>
      <c r="C325" s="24">
        <v>-2734197.7645840002</v>
      </c>
      <c r="D325" s="1">
        <v>-4199232.4835099997</v>
      </c>
      <c r="E325" s="1">
        <v>3932827.5596429999</v>
      </c>
      <c r="F325" s="1">
        <v>2.8753199999999998E-3</v>
      </c>
      <c r="G325" s="1">
        <v>3.8670799999999997E-3</v>
      </c>
      <c r="H325" s="1">
        <v>3.6985199999999998E-3</v>
      </c>
      <c r="I325" s="2">
        <v>38.313665909999997</v>
      </c>
      <c r="J325">
        <v>38</v>
      </c>
      <c r="K325">
        <v>18</v>
      </c>
      <c r="L325">
        <v>49.197275999990779</v>
      </c>
      <c r="M325" s="34">
        <v>123.06889390000001</v>
      </c>
      <c r="N325" s="53">
        <v>123</v>
      </c>
      <c r="O325">
        <v>4</v>
      </c>
      <c r="P325">
        <v>8.0180400000222107</v>
      </c>
      <c r="Q325" s="1">
        <v>10.3799223</v>
      </c>
      <c r="R325" s="1">
        <v>1.8326E-3</v>
      </c>
      <c r="S325" s="1">
        <v>1.8306400000000001E-3</v>
      </c>
      <c r="T325" s="1">
        <v>5.4958400000000001E-3</v>
      </c>
      <c r="U325" s="4">
        <v>1.27</v>
      </c>
      <c r="V325" s="4">
        <v>1.45</v>
      </c>
      <c r="W325" s="4">
        <v>4.17</v>
      </c>
      <c r="X325" s="4">
        <v>21.6</v>
      </c>
      <c r="Y325" s="4">
        <v>-34.79</v>
      </c>
      <c r="Z325" s="4">
        <v>-1.68</v>
      </c>
      <c r="AA325" s="4">
        <v>0.05</v>
      </c>
      <c r="AB325" s="4">
        <v>0.05</v>
      </c>
      <c r="AC325" s="25">
        <v>0.15</v>
      </c>
      <c r="AD325" s="17">
        <v>-2734196.7280000001</v>
      </c>
      <c r="AE325">
        <v>-4199233.7340000002</v>
      </c>
      <c r="AF325">
        <v>3932827.7170000002</v>
      </c>
      <c r="AG325">
        <v>38.313664327700003</v>
      </c>
      <c r="AH325">
        <v>38</v>
      </c>
      <c r="AI325">
        <v>18</v>
      </c>
      <c r="AJ325">
        <v>49.191579720011873</v>
      </c>
      <c r="AK325" s="78">
        <v>123.06887616260001</v>
      </c>
      <c r="AL325" s="43">
        <v>123</v>
      </c>
      <c r="AM325">
        <v>4</v>
      </c>
      <c r="AN325">
        <v>7.9541853600210288</v>
      </c>
      <c r="AO325" s="3">
        <v>10.856</v>
      </c>
      <c r="AP325" s="4">
        <v>35.020000000000003</v>
      </c>
      <c r="AQ325" s="4">
        <v>-21.09</v>
      </c>
      <c r="AR325" s="25">
        <v>-2.74</v>
      </c>
      <c r="AS325" s="3">
        <v>0.3091233731379367</v>
      </c>
      <c r="AT325" s="3">
        <v>308.19881587568415</v>
      </c>
      <c r="AU325" s="3">
        <v>-23.8903723877612</v>
      </c>
      <c r="AV325" s="5">
        <v>38870</v>
      </c>
      <c r="AW325" s="5">
        <v>45794</v>
      </c>
      <c r="AX325" s="6" t="s">
        <v>2112</v>
      </c>
      <c r="AY325" s="17">
        <v>-32.378999999999998</v>
      </c>
      <c r="AZ325" s="3">
        <v>5.6599999999999998E-2</v>
      </c>
      <c r="BA325" s="3">
        <v>43.234999999999999</v>
      </c>
      <c r="BB325" s="28">
        <v>5.7000000000000002E-2</v>
      </c>
      <c r="BC325" t="s">
        <v>40</v>
      </c>
      <c r="BD325" t="s">
        <v>40</v>
      </c>
      <c r="BE325" t="s">
        <v>858</v>
      </c>
      <c r="BF325" t="str">
        <f t="shared" si="4"/>
        <v>BodegaHeadCN2006</v>
      </c>
    </row>
    <row r="326" spans="1:58" ht="18.75" x14ac:dyDescent="0.3">
      <c r="A326" t="s">
        <v>860</v>
      </c>
      <c r="B326" t="s">
        <v>861</v>
      </c>
      <c r="C326" s="24">
        <v>-2750017.3026669999</v>
      </c>
      <c r="D326" s="1">
        <v>-4122082.8055690001</v>
      </c>
      <c r="E326" s="1">
        <v>4002486.1197290001</v>
      </c>
      <c r="F326" s="1">
        <v>2.9027599999999999E-3</v>
      </c>
      <c r="G326" s="1">
        <v>3.6652E-3</v>
      </c>
      <c r="H326" s="1">
        <v>3.5495599999999998E-3</v>
      </c>
      <c r="I326" s="2">
        <v>39.117167440000003</v>
      </c>
      <c r="J326">
        <v>39</v>
      </c>
      <c r="K326">
        <v>7</v>
      </c>
      <c r="L326">
        <v>1.8027480000074547</v>
      </c>
      <c r="M326" s="34">
        <v>123.70894441999999</v>
      </c>
      <c r="N326" s="53">
        <v>123</v>
      </c>
      <c r="O326">
        <v>42</v>
      </c>
      <c r="P326">
        <v>32.199911999980486</v>
      </c>
      <c r="Q326" s="1">
        <v>108.92941723</v>
      </c>
      <c r="R326" s="1">
        <v>1.7620399999999999E-3</v>
      </c>
      <c r="S326" s="1">
        <v>2.0972E-3</v>
      </c>
      <c r="T326" s="1">
        <v>5.1920399999999993E-3</v>
      </c>
      <c r="U326" s="4">
        <v>1.24</v>
      </c>
      <c r="V326" s="4">
        <v>1.43</v>
      </c>
      <c r="W326" s="4">
        <v>4.04</v>
      </c>
      <c r="X326" s="4">
        <v>18.63</v>
      </c>
      <c r="Y326" s="4">
        <v>-35.700000000000003</v>
      </c>
      <c r="Z326" s="4">
        <v>-1.55</v>
      </c>
      <c r="AA326" s="4">
        <v>0.05</v>
      </c>
      <c r="AB326" s="4">
        <v>0.06</v>
      </c>
      <c r="AC326" s="25">
        <v>0.15</v>
      </c>
      <c r="AD326" s="17">
        <v>-2750016.2579999999</v>
      </c>
      <c r="AE326">
        <v>-4122084.0460000001</v>
      </c>
      <c r="AF326">
        <v>4002486.2680000002</v>
      </c>
      <c r="AG326">
        <v>39.117165891900001</v>
      </c>
      <c r="AH326">
        <v>39</v>
      </c>
      <c r="AI326">
        <v>7</v>
      </c>
      <c r="AJ326">
        <v>1.7972108400033449</v>
      </c>
      <c r="AK326" s="78">
        <v>123.7089264116</v>
      </c>
      <c r="AL326" s="43">
        <v>123</v>
      </c>
      <c r="AM326">
        <v>42</v>
      </c>
      <c r="AN326">
        <v>32.135081760013691</v>
      </c>
      <c r="AO326" s="3">
        <v>109.374</v>
      </c>
      <c r="AP326" s="4">
        <v>32.270000000000003</v>
      </c>
      <c r="AQ326" s="4">
        <v>-21.91</v>
      </c>
      <c r="AR326" s="25">
        <v>-2.63</v>
      </c>
      <c r="AS326" s="3">
        <v>0.30442386548882833</v>
      </c>
      <c r="AT326" s="3">
        <v>303.48102591387249</v>
      </c>
      <c r="AU326" s="3">
        <v>-23.940695692963601</v>
      </c>
      <c r="AV326" s="5">
        <v>39226</v>
      </c>
      <c r="AW326" s="5">
        <v>45794</v>
      </c>
      <c r="AX326" s="6" t="s">
        <v>2112</v>
      </c>
      <c r="AY326" s="17">
        <v>-31.571999999999999</v>
      </c>
      <c r="AZ326" s="3">
        <v>4.2500000000000003E-2</v>
      </c>
      <c r="BA326" s="3">
        <v>140.946</v>
      </c>
      <c r="BB326" s="28">
        <v>4.2999999999999997E-2</v>
      </c>
      <c r="BC326" t="s">
        <v>40</v>
      </c>
      <c r="BD326" t="s">
        <v>40</v>
      </c>
      <c r="BE326" t="s">
        <v>860</v>
      </c>
      <c r="BF326" t="str">
        <f t="shared" si="4"/>
        <v>Greenwood_CN2007</v>
      </c>
    </row>
    <row r="327" spans="1:58" ht="18.75" x14ac:dyDescent="0.3">
      <c r="A327" t="s">
        <v>862</v>
      </c>
      <c r="B327" t="s">
        <v>863</v>
      </c>
      <c r="C327" s="24">
        <v>-2747321.4855399998</v>
      </c>
      <c r="D327" s="1">
        <v>-4111759.284368</v>
      </c>
      <c r="E327" s="1">
        <v>4014912.6510620001</v>
      </c>
      <c r="F327" s="1">
        <v>2.8282799999999999E-3</v>
      </c>
      <c r="G327" s="1">
        <v>3.7259599999999999E-3</v>
      </c>
      <c r="H327" s="1">
        <v>3.67892E-3</v>
      </c>
      <c r="I327" s="2">
        <v>39.261305819999997</v>
      </c>
      <c r="J327">
        <v>39</v>
      </c>
      <c r="K327">
        <v>15</v>
      </c>
      <c r="L327">
        <v>40.700951999988888</v>
      </c>
      <c r="M327" s="34">
        <v>123.74934267</v>
      </c>
      <c r="N327" s="53">
        <v>123</v>
      </c>
      <c r="O327">
        <v>44</v>
      </c>
      <c r="P327">
        <v>57.633612000015546</v>
      </c>
      <c r="Q327" s="1">
        <v>146.33667224000001</v>
      </c>
      <c r="R327" s="1">
        <v>1.80908E-3</v>
      </c>
      <c r="S327" s="1">
        <v>1.8051600000000001E-3</v>
      </c>
      <c r="T327" s="1">
        <v>5.3743200000000001E-3</v>
      </c>
      <c r="U327" s="4">
        <v>1.24</v>
      </c>
      <c r="V327" s="4">
        <v>1.35</v>
      </c>
      <c r="W327" s="4">
        <v>4.1399999999999997</v>
      </c>
      <c r="X327" s="4">
        <v>17.32</v>
      </c>
      <c r="Y327" s="4">
        <v>-35.22</v>
      </c>
      <c r="Z327" s="4">
        <v>-1.54</v>
      </c>
      <c r="AA327" s="4">
        <v>0.05</v>
      </c>
      <c r="AB327" s="4">
        <v>0.05</v>
      </c>
      <c r="AC327" s="25">
        <v>0.15</v>
      </c>
      <c r="AD327" s="17">
        <v>-2747320.44</v>
      </c>
      <c r="AE327">
        <v>-4111760.5240000002</v>
      </c>
      <c r="AF327">
        <v>4014912.7969999998</v>
      </c>
      <c r="AG327">
        <v>39.261304278399997</v>
      </c>
      <c r="AH327">
        <v>39</v>
      </c>
      <c r="AI327">
        <v>15</v>
      </c>
      <c r="AJ327">
        <v>40.695402239990131</v>
      </c>
      <c r="AK327" s="78">
        <v>123.7493246193</v>
      </c>
      <c r="AL327" s="43">
        <v>123</v>
      </c>
      <c r="AM327">
        <v>44</v>
      </c>
      <c r="AN327">
        <v>57.568629479991387</v>
      </c>
      <c r="AO327" s="3">
        <v>146.77699999999999</v>
      </c>
      <c r="AP327" s="4">
        <v>30.98</v>
      </c>
      <c r="AQ327" s="4">
        <v>-21.41</v>
      </c>
      <c r="AR327" s="25">
        <v>-2.62</v>
      </c>
      <c r="AS327" s="3">
        <v>0.30461920439231099</v>
      </c>
      <c r="AT327" s="3">
        <v>303.9029191581688</v>
      </c>
      <c r="AU327" s="3">
        <v>-20.877637010519599</v>
      </c>
      <c r="AV327" s="5">
        <v>39016</v>
      </c>
      <c r="AW327" s="5">
        <v>45794</v>
      </c>
      <c r="AX327" s="6" t="s">
        <v>2112</v>
      </c>
      <c r="AY327" s="17">
        <v>-31.411999999999999</v>
      </c>
      <c r="AZ327" s="3">
        <v>5.0999999999999997E-2</v>
      </c>
      <c r="BA327" s="3">
        <v>178.18899999999999</v>
      </c>
      <c r="BB327" s="28">
        <v>5.0999999999999997E-2</v>
      </c>
      <c r="BC327" t="s">
        <v>40</v>
      </c>
      <c r="BD327" t="s">
        <v>40</v>
      </c>
      <c r="BE327" t="s">
        <v>862</v>
      </c>
      <c r="BF327" t="str">
        <f t="shared" si="4"/>
        <v>LilRvrAir_CN2006</v>
      </c>
    </row>
    <row r="328" spans="1:58" ht="18.75" x14ac:dyDescent="0.3">
      <c r="A328" t="s">
        <v>864</v>
      </c>
      <c r="B328" t="s">
        <v>865</v>
      </c>
      <c r="C328" s="24">
        <v>-2735111.8812839999</v>
      </c>
      <c r="D328" s="1">
        <v>-4129459.1463879999</v>
      </c>
      <c r="E328" s="1">
        <v>4005495.6422660002</v>
      </c>
      <c r="F328" s="1">
        <v>3.2261599999999996E-3</v>
      </c>
      <c r="G328" s="1">
        <v>4.25516E-3</v>
      </c>
      <c r="H328" s="1">
        <v>4.1375600000000002E-3</v>
      </c>
      <c r="I328" s="2">
        <v>39.150180390000003</v>
      </c>
      <c r="J328">
        <v>39</v>
      </c>
      <c r="K328">
        <v>9</v>
      </c>
      <c r="L328">
        <v>0.64940400000978116</v>
      </c>
      <c r="M328" s="34">
        <v>123.51815874</v>
      </c>
      <c r="N328" s="53">
        <v>123</v>
      </c>
      <c r="O328">
        <v>31</v>
      </c>
      <c r="P328">
        <v>5.3714640000146119</v>
      </c>
      <c r="Q328" s="1">
        <v>372.80103044999998</v>
      </c>
      <c r="R328" s="1">
        <v>1.83848E-3</v>
      </c>
      <c r="S328" s="1">
        <v>2.0972E-3</v>
      </c>
      <c r="T328" s="1">
        <v>6.1524399999999995E-3</v>
      </c>
      <c r="U328" s="4">
        <v>1.39</v>
      </c>
      <c r="V328" s="4">
        <v>1.59</v>
      </c>
      <c r="W328" s="4">
        <v>4.87</v>
      </c>
      <c r="X328" s="4">
        <v>14.23</v>
      </c>
      <c r="Y328" s="4">
        <v>-33.44</v>
      </c>
      <c r="Z328" s="4">
        <v>-0.98</v>
      </c>
      <c r="AA328" s="4">
        <v>0.05</v>
      </c>
      <c r="AB328" s="4">
        <v>0.06</v>
      </c>
      <c r="AC328" s="25">
        <v>0.17</v>
      </c>
      <c r="AD328" s="17">
        <v>-2735110.8369999998</v>
      </c>
      <c r="AE328">
        <v>-4129460.3879999998</v>
      </c>
      <c r="AF328">
        <v>4005495.79</v>
      </c>
      <c r="AG328">
        <v>39.150178818999997</v>
      </c>
      <c r="AH328">
        <v>39</v>
      </c>
      <c r="AI328">
        <v>9</v>
      </c>
      <c r="AJ328">
        <v>0.64374839998947664</v>
      </c>
      <c r="AK328" s="78">
        <v>123.5181407414</v>
      </c>
      <c r="AL328" s="43">
        <v>123</v>
      </c>
      <c r="AM328">
        <v>31</v>
      </c>
      <c r="AN328">
        <v>5.3066690400123662</v>
      </c>
      <c r="AO328" s="3">
        <v>373.25</v>
      </c>
      <c r="AP328" s="4">
        <v>27.81</v>
      </c>
      <c r="AQ328" s="4">
        <v>-19.61</v>
      </c>
      <c r="AR328" s="25">
        <v>-2.06</v>
      </c>
      <c r="AS328" s="3">
        <v>0.27118661496536128</v>
      </c>
      <c r="AT328" s="3">
        <v>270.68297721393185</v>
      </c>
      <c r="AU328" s="3">
        <v>-16.519862184701701</v>
      </c>
      <c r="AV328" s="5">
        <v>39225</v>
      </c>
      <c r="AW328" s="5">
        <v>45794</v>
      </c>
      <c r="AX328" s="6" t="s">
        <v>2112</v>
      </c>
      <c r="AY328" s="17">
        <v>-30.831</v>
      </c>
      <c r="AZ328" s="3">
        <v>4.4200000000000003E-2</v>
      </c>
      <c r="BA328" s="3">
        <v>404.08100000000002</v>
      </c>
      <c r="BB328" s="28">
        <v>4.4999999999999998E-2</v>
      </c>
      <c r="BC328" t="s">
        <v>40</v>
      </c>
      <c r="BD328" t="s">
        <v>40</v>
      </c>
      <c r="BE328" t="s">
        <v>864</v>
      </c>
      <c r="BF328" t="str">
        <f t="shared" si="4"/>
        <v>HolmesRch_CN2007</v>
      </c>
    </row>
    <row r="329" spans="1:58" ht="18.75" x14ac:dyDescent="0.3">
      <c r="A329" t="s">
        <v>866</v>
      </c>
      <c r="B329" t="s">
        <v>867</v>
      </c>
      <c r="C329" s="24">
        <v>-2733236.7915110001</v>
      </c>
      <c r="D329" s="1">
        <v>-4113455.1799610001</v>
      </c>
      <c r="E329" s="1">
        <v>4022756.2007030002</v>
      </c>
      <c r="F329" s="1">
        <v>4.8235600000000002E-3</v>
      </c>
      <c r="G329" s="1">
        <v>5.8956799999999995E-3</v>
      </c>
      <c r="H329" s="1">
        <v>5.5997199999999999E-3</v>
      </c>
      <c r="I329" s="2">
        <v>39.352478869999999</v>
      </c>
      <c r="J329">
        <v>39</v>
      </c>
      <c r="K329">
        <v>21</v>
      </c>
      <c r="L329">
        <v>8.9239319999956024</v>
      </c>
      <c r="M329" s="34">
        <v>123.60254817000001</v>
      </c>
      <c r="N329" s="53">
        <v>123</v>
      </c>
      <c r="O329">
        <v>36</v>
      </c>
      <c r="P329">
        <v>9.1734120000205621</v>
      </c>
      <c r="Q329" s="1">
        <v>164.01719409</v>
      </c>
      <c r="R329" s="1">
        <v>2.3833600000000002E-3</v>
      </c>
      <c r="S329" s="1">
        <v>3.76516E-3</v>
      </c>
      <c r="T329" s="1">
        <v>8.3378399999999991E-3</v>
      </c>
      <c r="U329" s="4">
        <v>1.66</v>
      </c>
      <c r="V329" s="4">
        <v>2.48</v>
      </c>
      <c r="W329" s="4">
        <v>6.18</v>
      </c>
      <c r="X329" s="4">
        <v>11.8</v>
      </c>
      <c r="Y329" s="4">
        <v>-35.26</v>
      </c>
      <c r="Z329" s="4">
        <v>1.93</v>
      </c>
      <c r="AA329" s="4">
        <v>0.06</v>
      </c>
      <c r="AB329" s="4">
        <v>0.1</v>
      </c>
      <c r="AC329" s="25">
        <v>0.22</v>
      </c>
      <c r="AD329" s="17">
        <v>-2733235.7459999998</v>
      </c>
      <c r="AE329">
        <v>-4113456.4190000002</v>
      </c>
      <c r="AF329">
        <v>4022756.3470000001</v>
      </c>
      <c r="AG329">
        <v>39.352477298099998</v>
      </c>
      <c r="AH329">
        <v>39</v>
      </c>
      <c r="AI329">
        <v>21</v>
      </c>
      <c r="AJ329">
        <v>8.9182731599942144</v>
      </c>
      <c r="AK329" s="78">
        <v>123.6025301083</v>
      </c>
      <c r="AL329" s="43">
        <v>123</v>
      </c>
      <c r="AM329">
        <v>36</v>
      </c>
      <c r="AN329">
        <v>9.108389880005916</v>
      </c>
      <c r="AO329" s="3">
        <v>164.46</v>
      </c>
      <c r="AP329" s="4">
        <v>25.41</v>
      </c>
      <c r="AQ329" s="4">
        <v>-21.4</v>
      </c>
      <c r="AR329" s="25">
        <v>0.85</v>
      </c>
      <c r="AS329" s="3">
        <v>0.26656288185582727</v>
      </c>
      <c r="AT329" s="3">
        <v>266.12359607303398</v>
      </c>
      <c r="AU329" s="3">
        <v>-15.2971112683471</v>
      </c>
      <c r="AV329" s="5">
        <v>38667</v>
      </c>
      <c r="AW329" s="5">
        <v>45794</v>
      </c>
      <c r="AX329" s="6" t="s">
        <v>2112</v>
      </c>
      <c r="AY329" s="17">
        <v>-30.698</v>
      </c>
      <c r="AZ329" s="3">
        <v>5.5199999999999999E-2</v>
      </c>
      <c r="BA329" s="3">
        <v>195.15800000000002</v>
      </c>
      <c r="BB329" s="28">
        <v>5.6000000000000001E-2</v>
      </c>
      <c r="BC329" t="s">
        <v>40</v>
      </c>
      <c r="BD329" t="s">
        <v>40</v>
      </c>
      <c r="BE329" t="s">
        <v>866</v>
      </c>
      <c r="BF329" t="str">
        <f t="shared" si="4"/>
        <v>ThreeChop_CN2005</v>
      </c>
    </row>
    <row r="330" spans="1:58" ht="18.75" x14ac:dyDescent="0.3">
      <c r="A330" t="s">
        <v>868</v>
      </c>
      <c r="B330" t="s">
        <v>869</v>
      </c>
      <c r="C330" s="24">
        <v>-2732638.0808589999</v>
      </c>
      <c r="D330" s="1">
        <v>-4171208.7126039998</v>
      </c>
      <c r="E330" s="1">
        <v>3963725.6810269998</v>
      </c>
      <c r="F330" s="1">
        <v>3.3398399999999997E-3</v>
      </c>
      <c r="G330" s="1">
        <v>4.4609599999999999E-3</v>
      </c>
      <c r="H330" s="1">
        <v>4.2610399999999998E-3</v>
      </c>
      <c r="I330" s="2">
        <v>38.66785883</v>
      </c>
      <c r="J330">
        <v>38</v>
      </c>
      <c r="K330">
        <v>40</v>
      </c>
      <c r="L330">
        <v>4.2917880000004516</v>
      </c>
      <c r="M330" s="34">
        <v>123.22956977</v>
      </c>
      <c r="N330" s="53">
        <v>123</v>
      </c>
      <c r="O330">
        <v>13</v>
      </c>
      <c r="P330">
        <v>46.451171999991629</v>
      </c>
      <c r="Q330" s="1">
        <v>208.85472179999999</v>
      </c>
      <c r="R330" s="1">
        <v>1.8345599999999998E-3</v>
      </c>
      <c r="S330" s="1">
        <v>2.1422799999999999E-3</v>
      </c>
      <c r="T330" s="1">
        <v>6.4229199999999995E-3</v>
      </c>
      <c r="U330" s="4">
        <v>1.46</v>
      </c>
      <c r="V330" s="4">
        <v>1.62</v>
      </c>
      <c r="W330" s="4">
        <v>5.84</v>
      </c>
      <c r="X330" s="4">
        <v>18.09</v>
      </c>
      <c r="Y330" s="4">
        <v>-32.39</v>
      </c>
      <c r="Z330" s="4">
        <v>-1.34</v>
      </c>
      <c r="AA330" s="4">
        <v>0.05</v>
      </c>
      <c r="AB330" s="4">
        <v>0.06</v>
      </c>
      <c r="AC330" s="25">
        <v>0.18</v>
      </c>
      <c r="AD330" s="17">
        <v>-2732637.0410000002</v>
      </c>
      <c r="AE330">
        <v>-4171209.9589999998</v>
      </c>
      <c r="AF330">
        <v>3963725.835</v>
      </c>
      <c r="AG330">
        <v>38.667857247199997</v>
      </c>
      <c r="AH330">
        <v>38</v>
      </c>
      <c r="AI330">
        <v>40</v>
      </c>
      <c r="AJ330">
        <v>4.286089919989422</v>
      </c>
      <c r="AK330" s="78">
        <v>123.2295519259</v>
      </c>
      <c r="AL330" s="43">
        <v>123</v>
      </c>
      <c r="AM330">
        <v>13</v>
      </c>
      <c r="AN330">
        <v>46.38693323999064</v>
      </c>
      <c r="AO330" s="3">
        <v>209.32</v>
      </c>
      <c r="AP330" s="4">
        <v>31.57</v>
      </c>
      <c r="AQ330" s="4">
        <v>-18.63</v>
      </c>
      <c r="AR330" s="25">
        <v>-2.41</v>
      </c>
      <c r="AS330" s="3">
        <v>0.29015256319941363</v>
      </c>
      <c r="AT330" s="3">
        <v>289.82405978548798</v>
      </c>
      <c r="AU330" s="3">
        <v>-13.8030565259035</v>
      </c>
      <c r="AV330" s="5">
        <v>39050</v>
      </c>
      <c r="AW330" s="5">
        <v>45794</v>
      </c>
      <c r="AX330" s="6" t="s">
        <v>2112</v>
      </c>
      <c r="AY330" s="17">
        <v>-31.405000000000001</v>
      </c>
      <c r="AZ330" s="3">
        <v>5.1999999999999998E-2</v>
      </c>
      <c r="BA330" s="3">
        <v>240.72499999999999</v>
      </c>
      <c r="BB330" s="28">
        <v>5.1999999999999998E-2</v>
      </c>
      <c r="BC330" t="s">
        <v>40</v>
      </c>
      <c r="BD330" t="s">
        <v>40</v>
      </c>
      <c r="BE330" t="s">
        <v>868</v>
      </c>
      <c r="BF330" t="str">
        <f t="shared" si="4"/>
        <v>BurntRidgeCN2006</v>
      </c>
    </row>
    <row r="331" spans="1:58" ht="18.75" x14ac:dyDescent="0.3">
      <c r="A331" t="s">
        <v>870</v>
      </c>
      <c r="B331" t="s">
        <v>871</v>
      </c>
      <c r="C331" s="24">
        <v>-2729043.3629589998</v>
      </c>
      <c r="D331" s="1">
        <v>-4146927.638541</v>
      </c>
      <c r="E331" s="1">
        <v>3991345.5560340001</v>
      </c>
      <c r="F331" s="1">
        <v>3.47116E-3</v>
      </c>
      <c r="G331" s="1">
        <v>4.5824799999999999E-3</v>
      </c>
      <c r="H331" s="1">
        <v>4.5472000000000004E-3</v>
      </c>
      <c r="I331" s="2">
        <v>38.987450709999997</v>
      </c>
      <c r="J331">
        <v>38</v>
      </c>
      <c r="K331">
        <v>59</v>
      </c>
      <c r="L331">
        <v>14.822555999990641</v>
      </c>
      <c r="M331" s="34">
        <v>123.34843531999999</v>
      </c>
      <c r="N331" s="53">
        <v>123</v>
      </c>
      <c r="O331">
        <v>20</v>
      </c>
      <c r="P331">
        <v>54.367151999974794</v>
      </c>
      <c r="Q331" s="1">
        <v>176.9392632</v>
      </c>
      <c r="R331" s="1">
        <v>2.66168E-3</v>
      </c>
      <c r="S331" s="1">
        <v>2.2834000000000001E-3</v>
      </c>
      <c r="T331" s="1">
        <v>6.4366399999999995E-3</v>
      </c>
      <c r="U331" s="4">
        <v>1.79</v>
      </c>
      <c r="V331" s="4">
        <v>1.76</v>
      </c>
      <c r="W331" s="4">
        <v>4.93</v>
      </c>
      <c r="X331" s="4">
        <v>15.15</v>
      </c>
      <c r="Y331" s="4">
        <v>-32.68</v>
      </c>
      <c r="Z331" s="4">
        <v>-0.22</v>
      </c>
      <c r="AA331" s="4">
        <v>7.0000000000000007E-2</v>
      </c>
      <c r="AB331" s="4">
        <v>0.06</v>
      </c>
      <c r="AC331" s="25">
        <v>0.17</v>
      </c>
      <c r="AD331" s="17">
        <v>-2729042.32</v>
      </c>
      <c r="AE331">
        <v>-4146928.8820000002</v>
      </c>
      <c r="AF331">
        <v>3991345.7059999998</v>
      </c>
      <c r="AG331">
        <v>38.987449122900003</v>
      </c>
      <c r="AH331">
        <v>38</v>
      </c>
      <c r="AI331">
        <v>59</v>
      </c>
      <c r="AJ331">
        <v>14.816842440010305</v>
      </c>
      <c r="AK331" s="78">
        <v>123.3484173802</v>
      </c>
      <c r="AL331" s="43">
        <v>123</v>
      </c>
      <c r="AM331">
        <v>20</v>
      </c>
      <c r="AN331">
        <v>54.302568720015643</v>
      </c>
      <c r="AO331" s="3">
        <v>177.39599999999999</v>
      </c>
      <c r="AP331" s="4">
        <v>28.67</v>
      </c>
      <c r="AQ331" s="4">
        <v>-18.87</v>
      </c>
      <c r="AR331" s="25">
        <v>-1.29</v>
      </c>
      <c r="AS331" s="3">
        <v>0.26940707088533539</v>
      </c>
      <c r="AT331" s="3">
        <v>269.14242554530131</v>
      </c>
      <c r="AU331" s="3">
        <v>-11.9383739090324</v>
      </c>
      <c r="AV331" s="5">
        <v>38617</v>
      </c>
      <c r="AW331" s="5">
        <v>45794</v>
      </c>
      <c r="AX331" s="6" t="s">
        <v>2112</v>
      </c>
      <c r="AY331" s="17">
        <v>-30.649000000000001</v>
      </c>
      <c r="AZ331" s="3">
        <v>3.9300000000000002E-2</v>
      </c>
      <c r="BA331" s="3">
        <v>208.04499999999999</v>
      </c>
      <c r="BB331" s="28">
        <v>0.04</v>
      </c>
      <c r="BC331" t="s">
        <v>40</v>
      </c>
      <c r="BD331" t="s">
        <v>40</v>
      </c>
      <c r="BE331" t="s">
        <v>870</v>
      </c>
      <c r="BF331" t="str">
        <f t="shared" si="4"/>
        <v>Bradford__CN2005</v>
      </c>
    </row>
    <row r="332" spans="1:58" ht="18.75" x14ac:dyDescent="0.3">
      <c r="A332" t="s">
        <v>872</v>
      </c>
      <c r="B332" t="s">
        <v>873</v>
      </c>
      <c r="C332" s="24">
        <v>-2708833.997101</v>
      </c>
      <c r="D332" s="1">
        <v>-4138893.1325400001</v>
      </c>
      <c r="E332" s="1">
        <v>4013284.8064609999</v>
      </c>
      <c r="F332" s="1">
        <v>3.8455200000000003E-3</v>
      </c>
      <c r="G332" s="1">
        <v>4.6765599999999997E-3</v>
      </c>
      <c r="H332" s="1">
        <v>4.4021600000000004E-3</v>
      </c>
      <c r="I332" s="2">
        <v>39.241955900000001</v>
      </c>
      <c r="J332">
        <v>39</v>
      </c>
      <c r="K332">
        <v>14</v>
      </c>
      <c r="L332">
        <v>31.041240000002404</v>
      </c>
      <c r="M332" s="34">
        <v>123.20405353</v>
      </c>
      <c r="N332" s="53">
        <v>123</v>
      </c>
      <c r="O332">
        <v>12</v>
      </c>
      <c r="P332">
        <v>14.59270799998535</v>
      </c>
      <c r="Q332" s="1">
        <v>202.81947672000001</v>
      </c>
      <c r="R332" s="1">
        <v>1.9482400000000002E-3</v>
      </c>
      <c r="S332" s="1">
        <v>3.0811200000000001E-3</v>
      </c>
      <c r="T332" s="1">
        <v>6.5385599999999997E-3</v>
      </c>
      <c r="U332" s="4">
        <v>1.41</v>
      </c>
      <c r="V332" s="4">
        <v>2.0499999999999998</v>
      </c>
      <c r="W332" s="4">
        <v>4.92</v>
      </c>
      <c r="X332" s="4">
        <v>5.87</v>
      </c>
      <c r="Y332" s="4">
        <v>-29.44</v>
      </c>
      <c r="Z332" s="4">
        <v>0.63</v>
      </c>
      <c r="AA332" s="4">
        <v>0.05</v>
      </c>
      <c r="AB332" s="4">
        <v>0.08</v>
      </c>
      <c r="AC332" s="25">
        <v>0.17</v>
      </c>
      <c r="AD332" s="17">
        <v>-2708832.9530000002</v>
      </c>
      <c r="AE332">
        <v>-4138894.3739999998</v>
      </c>
      <c r="AF332">
        <v>4013284.9539999999</v>
      </c>
      <c r="AG332">
        <v>39.241954270999997</v>
      </c>
      <c r="AH332">
        <v>39</v>
      </c>
      <c r="AI332">
        <v>14</v>
      </c>
      <c r="AJ332">
        <v>31.035375599990402</v>
      </c>
      <c r="AK332" s="78">
        <v>123.2040355359</v>
      </c>
      <c r="AL332" s="43">
        <v>123</v>
      </c>
      <c r="AM332">
        <v>12</v>
      </c>
      <c r="AN332">
        <v>14.527929240016419</v>
      </c>
      <c r="AO332" s="3">
        <v>203.27500000000001</v>
      </c>
      <c r="AP332" s="4">
        <v>19.350000000000001</v>
      </c>
      <c r="AQ332" s="4">
        <v>-15.54</v>
      </c>
      <c r="AR332" s="25">
        <v>-0.45</v>
      </c>
      <c r="AS332" s="3">
        <v>0.19793764208062142</v>
      </c>
      <c r="AT332" s="3">
        <v>197.82612782976904</v>
      </c>
      <c r="AU332" s="3">
        <v>-6.6432783984656902</v>
      </c>
      <c r="AV332" s="5">
        <v>38525</v>
      </c>
      <c r="AW332" s="5">
        <v>45794</v>
      </c>
      <c r="AX332" s="6" t="s">
        <v>2112</v>
      </c>
      <c r="AY332" s="17">
        <v>-29.893000000000001</v>
      </c>
      <c r="AZ332" s="3">
        <v>5.3900000000000003E-2</v>
      </c>
      <c r="BA332" s="3">
        <v>233.16800000000001</v>
      </c>
      <c r="BB332" s="28">
        <v>5.3999999999999999E-2</v>
      </c>
      <c r="BC332" t="s">
        <v>40</v>
      </c>
      <c r="BD332" t="s">
        <v>40</v>
      </c>
      <c r="BE332" t="s">
        <v>872</v>
      </c>
      <c r="BF332" t="str">
        <f t="shared" ref="BF332:BF395" si="5">B332</f>
        <v>UkiahNorthCN2005</v>
      </c>
    </row>
    <row r="333" spans="1:58" ht="18.75" x14ac:dyDescent="0.3">
      <c r="A333" t="s">
        <v>874</v>
      </c>
      <c r="B333" t="s">
        <v>875</v>
      </c>
      <c r="C333" s="24">
        <v>-2617962.2323500002</v>
      </c>
      <c r="D333" s="1">
        <v>-3935539.834392</v>
      </c>
      <c r="E333" s="1">
        <v>4268533.7328930004</v>
      </c>
      <c r="F333" s="1">
        <v>3.0850400000000003E-3</v>
      </c>
      <c r="G333" s="1">
        <v>4.0042799999999998E-3</v>
      </c>
      <c r="H333" s="1">
        <v>4.2767199999999995E-3</v>
      </c>
      <c r="I333" s="2">
        <v>42.275355099999999</v>
      </c>
      <c r="J333">
        <v>42</v>
      </c>
      <c r="K333">
        <v>16</v>
      </c>
      <c r="L333">
        <v>31.278359999995473</v>
      </c>
      <c r="M333" s="34">
        <v>123.63226604</v>
      </c>
      <c r="N333" s="53">
        <v>123</v>
      </c>
      <c r="O333">
        <v>37</v>
      </c>
      <c r="P333">
        <v>56.157744000016692</v>
      </c>
      <c r="Q333" s="1">
        <v>371.38897342000001</v>
      </c>
      <c r="R333" s="1">
        <v>2.0893600000000002E-3</v>
      </c>
      <c r="S333" s="1">
        <v>2.08348E-3</v>
      </c>
      <c r="T333" s="1">
        <v>5.9289999999999994E-3</v>
      </c>
      <c r="U333" s="4">
        <v>1.63</v>
      </c>
      <c r="V333" s="4">
        <v>1.64</v>
      </c>
      <c r="W333" s="4">
        <v>4.8600000000000003</v>
      </c>
      <c r="X333" s="4">
        <v>-3.58</v>
      </c>
      <c r="Y333" s="4">
        <v>-13.86</v>
      </c>
      <c r="Z333" s="4">
        <v>-0.21</v>
      </c>
      <c r="AA333" s="4">
        <v>0.06</v>
      </c>
      <c r="AB333" s="4">
        <v>0.06</v>
      </c>
      <c r="AC333" s="25">
        <v>0.17</v>
      </c>
      <c r="AD333" s="17">
        <v>-2617961.1639999999</v>
      </c>
      <c r="AE333">
        <v>-3935541.0460000001</v>
      </c>
      <c r="AF333">
        <v>4268533.8480000002</v>
      </c>
      <c r="AG333">
        <v>42.275353340599999</v>
      </c>
      <c r="AH333">
        <v>42</v>
      </c>
      <c r="AI333">
        <v>16</v>
      </c>
      <c r="AJ333">
        <v>31.272026159995789</v>
      </c>
      <c r="AK333" s="78">
        <v>123.63224711940001</v>
      </c>
      <c r="AL333" s="43">
        <v>123</v>
      </c>
      <c r="AM333">
        <v>37</v>
      </c>
      <c r="AN333">
        <v>56.089629840021189</v>
      </c>
      <c r="AO333" s="3">
        <v>371.77499999999998</v>
      </c>
      <c r="AP333" s="4">
        <v>10.07</v>
      </c>
      <c r="AQ333" s="4">
        <v>0.65</v>
      </c>
      <c r="AR333" s="25">
        <v>-1.35</v>
      </c>
      <c r="AS333" s="3">
        <v>7.6404777218742129E-2</v>
      </c>
      <c r="AT333" s="3">
        <v>75.570667421837655</v>
      </c>
      <c r="AU333" s="3">
        <v>-11.258962004465101</v>
      </c>
      <c r="AV333" s="5">
        <v>39242</v>
      </c>
      <c r="AW333" s="5">
        <v>45794</v>
      </c>
      <c r="AX333" s="6" t="s">
        <v>2112</v>
      </c>
      <c r="AY333" s="17">
        <v>-24.936</v>
      </c>
      <c r="AZ333" s="3">
        <v>4.0099999999999997E-2</v>
      </c>
      <c r="BA333" s="3">
        <v>396.71099999999996</v>
      </c>
      <c r="BB333" s="28">
        <v>4.1000000000000002E-2</v>
      </c>
      <c r="BC333" t="s">
        <v>40</v>
      </c>
      <c r="BD333" t="s">
        <v>40</v>
      </c>
      <c r="BE333" t="s">
        <v>874</v>
      </c>
      <c r="BF333" t="str">
        <f t="shared" si="5"/>
        <v>SiskiyouRCOR2007</v>
      </c>
    </row>
    <row r="334" spans="1:58" ht="18.75" x14ac:dyDescent="0.3">
      <c r="A334" t="s">
        <v>876</v>
      </c>
      <c r="B334" t="s">
        <v>877</v>
      </c>
      <c r="C334" s="24">
        <v>-2698726.8940030001</v>
      </c>
      <c r="D334" s="1">
        <v>-4139018.345191</v>
      </c>
      <c r="E334" s="1">
        <v>4020004.5022430001</v>
      </c>
      <c r="F334" s="1">
        <v>3.15168E-3</v>
      </c>
      <c r="G334" s="1">
        <v>4.2610399999999998E-3</v>
      </c>
      <c r="H334" s="1">
        <v>4.1885200000000003E-3</v>
      </c>
      <c r="I334" s="2">
        <v>39.319728189999999</v>
      </c>
      <c r="J334">
        <v>39</v>
      </c>
      <c r="K334">
        <v>19</v>
      </c>
      <c r="L334">
        <v>11.021483999997486</v>
      </c>
      <c r="M334" s="34">
        <v>123.10519483</v>
      </c>
      <c r="N334" s="53">
        <v>123</v>
      </c>
      <c r="O334">
        <v>6</v>
      </c>
      <c r="P334">
        <v>18.701388000007455</v>
      </c>
      <c r="Q334" s="1">
        <v>259.71503288000002</v>
      </c>
      <c r="R334" s="1">
        <v>1.9678399999999998E-3</v>
      </c>
      <c r="S334" s="1">
        <v>1.96196E-3</v>
      </c>
      <c r="T334" s="1">
        <v>6.1583199999999992E-3</v>
      </c>
      <c r="U334" s="4">
        <v>1.36</v>
      </c>
      <c r="V334" s="4">
        <v>1.51</v>
      </c>
      <c r="W334" s="4">
        <v>4.78</v>
      </c>
      <c r="X334" s="4">
        <v>2.95</v>
      </c>
      <c r="Y334" s="4">
        <v>-27.77</v>
      </c>
      <c r="Z334" s="4">
        <v>0.12</v>
      </c>
      <c r="AA334" s="4">
        <v>0.05</v>
      </c>
      <c r="AB334" s="4">
        <v>0.05</v>
      </c>
      <c r="AC334" s="25">
        <v>0.16</v>
      </c>
      <c r="AD334" s="17">
        <v>-2698725.8489999999</v>
      </c>
      <c r="AE334">
        <v>-4139019.5860000001</v>
      </c>
      <c r="AF334">
        <v>4020004.65</v>
      </c>
      <c r="AG334">
        <v>39.3197265393</v>
      </c>
      <c r="AH334">
        <v>39</v>
      </c>
      <c r="AI334">
        <v>19</v>
      </c>
      <c r="AJ334">
        <v>11.015541479998205</v>
      </c>
      <c r="AK334" s="78">
        <v>123.10517682450001</v>
      </c>
      <c r="AL334" s="43">
        <v>123</v>
      </c>
      <c r="AM334">
        <v>6</v>
      </c>
      <c r="AN334">
        <v>18.636568200022339</v>
      </c>
      <c r="AO334" s="3">
        <v>260.17099999999999</v>
      </c>
      <c r="AP334" s="4">
        <v>16.39</v>
      </c>
      <c r="AQ334" s="4">
        <v>-13.84</v>
      </c>
      <c r="AR334" s="25">
        <v>-0.96</v>
      </c>
      <c r="AS334" s="3">
        <v>0.17596135915846195</v>
      </c>
      <c r="AT334" s="3">
        <v>175.89503290040855</v>
      </c>
      <c r="AU334" s="3">
        <v>-4.8308799368297199</v>
      </c>
      <c r="AV334" s="5">
        <v>38526</v>
      </c>
      <c r="AW334" s="5">
        <v>45794</v>
      </c>
      <c r="AX334" s="6" t="s">
        <v>2112</v>
      </c>
      <c r="AY334" s="17">
        <v>-29.393999999999998</v>
      </c>
      <c r="AZ334" s="3">
        <v>5.8000000000000003E-2</v>
      </c>
      <c r="BA334" s="3">
        <v>289.565</v>
      </c>
      <c r="BB334" s="28">
        <v>5.8000000000000003E-2</v>
      </c>
      <c r="BC334" t="s">
        <v>40</v>
      </c>
      <c r="BD334" t="s">
        <v>40</v>
      </c>
      <c r="BE334" t="s">
        <v>876</v>
      </c>
      <c r="BF334" t="str">
        <f t="shared" si="5"/>
        <v>PotrVlySchCN2005</v>
      </c>
    </row>
    <row r="335" spans="1:58" ht="18.75" x14ac:dyDescent="0.3">
      <c r="A335" t="s">
        <v>878</v>
      </c>
      <c r="B335" t="s">
        <v>879</v>
      </c>
      <c r="C335" s="24">
        <v>-2729545.682329</v>
      </c>
      <c r="D335" s="1">
        <v>-4217919.8978249999</v>
      </c>
      <c r="E335" s="1">
        <v>3916229.229334</v>
      </c>
      <c r="F335" s="1">
        <v>2.9145199999999999E-3</v>
      </c>
      <c r="G335" s="1">
        <v>3.7788800000000001E-3</v>
      </c>
      <c r="H335" s="1">
        <v>3.6103200000000002E-3</v>
      </c>
      <c r="I335" s="2">
        <v>38.122939410000001</v>
      </c>
      <c r="J335">
        <v>38</v>
      </c>
      <c r="K335">
        <v>7</v>
      </c>
      <c r="L335">
        <v>22.581876000002694</v>
      </c>
      <c r="M335" s="34">
        <v>122.90814784</v>
      </c>
      <c r="N335" s="53">
        <v>122</v>
      </c>
      <c r="O335">
        <v>54</v>
      </c>
      <c r="P335">
        <v>29.332223999992948</v>
      </c>
      <c r="Q335" s="1">
        <v>66.575302960000002</v>
      </c>
      <c r="R335" s="1">
        <v>2.0795600000000003E-3</v>
      </c>
      <c r="S335" s="1">
        <v>2.0795600000000003E-3</v>
      </c>
      <c r="T335" s="1">
        <v>5.21164E-3</v>
      </c>
      <c r="U335" s="4">
        <v>1.29</v>
      </c>
      <c r="V335" s="4">
        <v>1.46</v>
      </c>
      <c r="W335" s="4">
        <v>4.0199999999999996</v>
      </c>
      <c r="X335" s="4">
        <v>21.29</v>
      </c>
      <c r="Y335" s="4">
        <v>-35.020000000000003</v>
      </c>
      <c r="Z335" s="4">
        <v>-1.45</v>
      </c>
      <c r="AA335" s="4">
        <v>0.06</v>
      </c>
      <c r="AB335" s="4">
        <v>0.06</v>
      </c>
      <c r="AC335" s="25">
        <v>0.15</v>
      </c>
      <c r="AD335" s="17">
        <v>-2729544.648</v>
      </c>
      <c r="AE335">
        <v>-4217921.1509999996</v>
      </c>
      <c r="AF335">
        <v>3916229.389</v>
      </c>
      <c r="AG335">
        <v>38.122937816799997</v>
      </c>
      <c r="AH335">
        <v>38</v>
      </c>
      <c r="AI335">
        <v>7</v>
      </c>
      <c r="AJ335">
        <v>22.576140479988567</v>
      </c>
      <c r="AK335" s="78">
        <v>122.9081301673</v>
      </c>
      <c r="AL335" s="43">
        <v>122</v>
      </c>
      <c r="AM335">
        <v>54</v>
      </c>
      <c r="AN335">
        <v>29.268602280004643</v>
      </c>
      <c r="AO335" s="3">
        <v>67.058999999999997</v>
      </c>
      <c r="AP335" s="4">
        <v>34.659999999999997</v>
      </c>
      <c r="AQ335" s="4">
        <v>-21.34</v>
      </c>
      <c r="AR335" s="25">
        <v>-2.5</v>
      </c>
      <c r="AS335" s="3">
        <v>0.30964001688997816</v>
      </c>
      <c r="AT335" s="3">
        <v>308.88283530863987</v>
      </c>
      <c r="AU335" s="3">
        <v>-21.641027048066601</v>
      </c>
      <c r="AV335" s="5">
        <v>39226</v>
      </c>
      <c r="AW335" s="5">
        <v>45794</v>
      </c>
      <c r="AX335" s="6" t="s">
        <v>2112</v>
      </c>
      <c r="AY335" s="17">
        <v>-32.396000000000001</v>
      </c>
      <c r="AZ335" s="3">
        <v>4.2900000000000001E-2</v>
      </c>
      <c r="BA335" s="3">
        <v>99.454999999999998</v>
      </c>
      <c r="BB335" s="28">
        <v>4.2999999999999997E-2</v>
      </c>
      <c r="BC335" t="s">
        <v>40</v>
      </c>
      <c r="BD335" t="s">
        <v>40</v>
      </c>
      <c r="BE335" t="s">
        <v>878</v>
      </c>
      <c r="BF335" t="str">
        <f t="shared" si="5"/>
        <v>PointReyesCN2007</v>
      </c>
    </row>
    <row r="336" spans="1:58" ht="18.75" x14ac:dyDescent="0.3">
      <c r="A336" t="s">
        <v>880</v>
      </c>
      <c r="B336" t="s">
        <v>881</v>
      </c>
      <c r="C336" s="24">
        <v>-2720516.6730709998</v>
      </c>
      <c r="D336" s="1">
        <v>-4218785.1482650004</v>
      </c>
      <c r="E336" s="1">
        <v>3921813.0833510002</v>
      </c>
      <c r="F336" s="1">
        <v>2.79692E-3</v>
      </c>
      <c r="G336" s="1">
        <v>3.8318000000000002E-3</v>
      </c>
      <c r="H336" s="1">
        <v>3.6358000000000002E-3</v>
      </c>
      <c r="I336" s="2">
        <v>38.18571824</v>
      </c>
      <c r="J336">
        <v>38</v>
      </c>
      <c r="K336">
        <v>11</v>
      </c>
      <c r="L336">
        <v>8.5856639999997242</v>
      </c>
      <c r="M336" s="34">
        <v>122.81626352000001</v>
      </c>
      <c r="N336" s="53">
        <v>122</v>
      </c>
      <c r="O336">
        <v>48</v>
      </c>
      <c r="P336">
        <v>58.548672000024453</v>
      </c>
      <c r="Q336" s="1">
        <v>235.10711226999999</v>
      </c>
      <c r="R336" s="1">
        <v>1.7208799999999999E-3</v>
      </c>
      <c r="S336" s="1">
        <v>1.71696E-3</v>
      </c>
      <c r="T336" s="1">
        <v>5.4605599999999997E-3</v>
      </c>
      <c r="U336" s="4">
        <v>1.27</v>
      </c>
      <c r="V336" s="4">
        <v>1.45</v>
      </c>
      <c r="W336" s="4">
        <v>4.17</v>
      </c>
      <c r="X336" s="4">
        <v>16.95</v>
      </c>
      <c r="Y336" s="4">
        <v>-32.01</v>
      </c>
      <c r="Z336" s="4">
        <v>-1.89</v>
      </c>
      <c r="AA336" s="4">
        <v>0.05</v>
      </c>
      <c r="AB336" s="4">
        <v>0.05</v>
      </c>
      <c r="AC336" s="25">
        <v>0.16</v>
      </c>
      <c r="AD336" s="17">
        <v>-2720515.6379999998</v>
      </c>
      <c r="AE336">
        <v>-4218786.4009999996</v>
      </c>
      <c r="AF336">
        <v>3921813.2429999998</v>
      </c>
      <c r="AG336">
        <v>38.185716627600002</v>
      </c>
      <c r="AH336">
        <v>38</v>
      </c>
      <c r="AI336">
        <v>11</v>
      </c>
      <c r="AJ336">
        <v>8.5798593600054573</v>
      </c>
      <c r="AK336" s="78">
        <v>122.816245841</v>
      </c>
      <c r="AL336" s="43">
        <v>122</v>
      </c>
      <c r="AM336">
        <v>48</v>
      </c>
      <c r="AN336">
        <v>58.485027599989508</v>
      </c>
      <c r="AO336" s="3">
        <v>235.59200000000001</v>
      </c>
      <c r="AP336" s="4">
        <v>30.29</v>
      </c>
      <c r="AQ336" s="4">
        <v>-18.3</v>
      </c>
      <c r="AR336" s="25">
        <v>-2.94</v>
      </c>
      <c r="AS336" s="3">
        <v>0.27300941407309437</v>
      </c>
      <c r="AT336" s="3">
        <v>272.04167443636618</v>
      </c>
      <c r="AU336" s="3">
        <v>-22.966657785962202</v>
      </c>
      <c r="AV336" s="5">
        <v>39343</v>
      </c>
      <c r="AW336" s="5">
        <v>45794</v>
      </c>
      <c r="AX336" s="6" t="s">
        <v>2112</v>
      </c>
      <c r="AY336" s="17">
        <v>-31.966999999999999</v>
      </c>
      <c r="AZ336" s="3">
        <v>4.8300000000000003E-2</v>
      </c>
      <c r="BA336" s="3">
        <v>267.55900000000003</v>
      </c>
      <c r="BB336" s="28">
        <v>4.9000000000000002E-2</v>
      </c>
      <c r="BC336" t="s">
        <v>40</v>
      </c>
      <c r="BD336" t="s">
        <v>40</v>
      </c>
      <c r="BE336" t="s">
        <v>880</v>
      </c>
      <c r="BF336" t="str">
        <f t="shared" si="5"/>
        <v>WalkerCrk_CN2007</v>
      </c>
    </row>
    <row r="337" spans="1:58" ht="18.75" x14ac:dyDescent="0.3">
      <c r="A337" t="s">
        <v>882</v>
      </c>
      <c r="B337" t="s">
        <v>883</v>
      </c>
      <c r="C337" s="24">
        <v>-2713026.8347339998</v>
      </c>
      <c r="D337" s="1">
        <v>-4184196.8274579998</v>
      </c>
      <c r="E337" s="1">
        <v>3963410.2655739998</v>
      </c>
      <c r="F337" s="1">
        <v>4.9509599999999999E-3</v>
      </c>
      <c r="G337" s="1">
        <v>7.05012E-3</v>
      </c>
      <c r="H337" s="1">
        <v>6.7326E-3</v>
      </c>
      <c r="I337" s="2">
        <v>38.664667119999997</v>
      </c>
      <c r="J337">
        <v>38</v>
      </c>
      <c r="K337">
        <v>39</v>
      </c>
      <c r="L337">
        <v>52.80159600001241</v>
      </c>
      <c r="M337" s="34">
        <v>122.95931367999999</v>
      </c>
      <c r="N337" s="53">
        <v>122</v>
      </c>
      <c r="O337">
        <v>57</v>
      </c>
      <c r="P337">
        <v>33.529247999978224</v>
      </c>
      <c r="Q337" s="1">
        <v>146.81139112</v>
      </c>
      <c r="R337" s="1">
        <v>2.23048E-3</v>
      </c>
      <c r="S337" s="1">
        <v>2.4970399999999998E-3</v>
      </c>
      <c r="T337" s="1">
        <v>1.040956E-2</v>
      </c>
      <c r="U337" s="4">
        <v>1.36</v>
      </c>
      <c r="V337" s="4">
        <v>1.6</v>
      </c>
      <c r="W337" s="4">
        <v>6.32</v>
      </c>
      <c r="X337" s="4">
        <v>14.37</v>
      </c>
      <c r="Y337" s="4">
        <v>-29.12</v>
      </c>
      <c r="Z337" s="4">
        <v>-0.63</v>
      </c>
      <c r="AA337" s="4">
        <v>0.06</v>
      </c>
      <c r="AB337" s="4">
        <v>7.0000000000000007E-2</v>
      </c>
      <c r="AC337" s="25">
        <v>0.28999999999999998</v>
      </c>
      <c r="AD337" s="17">
        <v>-2713025.7960000001</v>
      </c>
      <c r="AE337">
        <v>-4184198.0750000002</v>
      </c>
      <c r="AF337">
        <v>3963410.42</v>
      </c>
      <c r="AG337">
        <v>38.664665483900002</v>
      </c>
      <c r="AH337">
        <v>38</v>
      </c>
      <c r="AI337">
        <v>39</v>
      </c>
      <c r="AJ337">
        <v>52.795742040007667</v>
      </c>
      <c r="AK337" s="78">
        <v>122.9592958627</v>
      </c>
      <c r="AL337" s="43">
        <v>122</v>
      </c>
      <c r="AM337">
        <v>57</v>
      </c>
      <c r="AN337">
        <v>33.465105720010797</v>
      </c>
      <c r="AO337" s="3">
        <v>147.28399999999999</v>
      </c>
      <c r="AP337" s="4">
        <v>27.76</v>
      </c>
      <c r="AQ337" s="4">
        <v>-15.32</v>
      </c>
      <c r="AR337" s="25">
        <v>-1.69</v>
      </c>
      <c r="AS337" s="3">
        <v>0.24828715196427029</v>
      </c>
      <c r="AT337" s="3">
        <v>247.14032572704269</v>
      </c>
      <c r="AU337" s="3">
        <v>-23.836304233901998</v>
      </c>
      <c r="AV337" s="5">
        <v>39227</v>
      </c>
      <c r="AW337" s="5">
        <v>45794</v>
      </c>
      <c r="AX337" s="6" t="s">
        <v>2112</v>
      </c>
      <c r="AY337" s="17">
        <v>-30.937999999999999</v>
      </c>
      <c r="AZ337" s="3">
        <v>4.2500000000000003E-2</v>
      </c>
      <c r="BA337" s="3">
        <v>178.22199999999998</v>
      </c>
      <c r="BB337" s="28">
        <v>4.3999999999999997E-2</v>
      </c>
      <c r="BC337" t="s">
        <v>40</v>
      </c>
      <c r="BD337" t="s">
        <v>40</v>
      </c>
      <c r="BE337" t="s">
        <v>882</v>
      </c>
      <c r="BF337" t="str">
        <f t="shared" si="5"/>
        <v>WineCreek_CN2007</v>
      </c>
    </row>
    <row r="338" spans="1:58" ht="18.75" x14ac:dyDescent="0.3">
      <c r="A338" t="s">
        <v>884</v>
      </c>
      <c r="B338" t="s">
        <v>885</v>
      </c>
      <c r="C338" s="24">
        <v>-2710854.4324159999</v>
      </c>
      <c r="D338" s="1">
        <v>-4215684.1643700004</v>
      </c>
      <c r="E338" s="1">
        <v>3931525.3093770002</v>
      </c>
      <c r="F338" s="1">
        <v>2.9948800000000001E-3</v>
      </c>
      <c r="G338" s="1">
        <v>4.0885600000000006E-3</v>
      </c>
      <c r="H338" s="1">
        <v>3.8396399999999996E-3</v>
      </c>
      <c r="I338" s="2">
        <v>38.298145429999998</v>
      </c>
      <c r="J338">
        <v>38</v>
      </c>
      <c r="K338">
        <v>17</v>
      </c>
      <c r="L338">
        <v>53.323547999993366</v>
      </c>
      <c r="M338" s="34">
        <v>122.74264748</v>
      </c>
      <c r="N338" s="53">
        <v>122</v>
      </c>
      <c r="O338">
        <v>44</v>
      </c>
      <c r="P338">
        <v>33.530928000008089</v>
      </c>
      <c r="Q338" s="1">
        <v>90.509840740000001</v>
      </c>
      <c r="R338" s="1">
        <v>1.5523199999999998E-3</v>
      </c>
      <c r="S338" s="1">
        <v>1.8737600000000001E-3</v>
      </c>
      <c r="T338" s="1">
        <v>5.87412E-3</v>
      </c>
      <c r="U338" s="4">
        <v>1.18</v>
      </c>
      <c r="V338" s="4">
        <v>1.33</v>
      </c>
      <c r="W338" s="4">
        <v>4.3899999999999997</v>
      </c>
      <c r="X338" s="4">
        <v>13.85</v>
      </c>
      <c r="Y338" s="4">
        <v>-29.64</v>
      </c>
      <c r="Z338" s="4">
        <v>-1.84</v>
      </c>
      <c r="AA338" s="4">
        <v>0.04</v>
      </c>
      <c r="AB338" s="4">
        <v>0.05</v>
      </c>
      <c r="AC338" s="25">
        <v>0.16</v>
      </c>
      <c r="AD338" s="17">
        <v>-2710853.3969999999</v>
      </c>
      <c r="AE338">
        <v>-4215685.4170000004</v>
      </c>
      <c r="AF338">
        <v>3931525.4679999999</v>
      </c>
      <c r="AG338">
        <v>38.298143797000002</v>
      </c>
      <c r="AH338">
        <v>38</v>
      </c>
      <c r="AI338">
        <v>17</v>
      </c>
      <c r="AJ338">
        <v>53.317669200005753</v>
      </c>
      <c r="AK338" s="78">
        <v>122.742629779</v>
      </c>
      <c r="AL338" s="43">
        <v>122</v>
      </c>
      <c r="AM338">
        <v>44</v>
      </c>
      <c r="AN338">
        <v>33.46720439999217</v>
      </c>
      <c r="AO338" s="3">
        <v>90.995000000000005</v>
      </c>
      <c r="AP338" s="4">
        <v>27.16</v>
      </c>
      <c r="AQ338" s="4">
        <v>-15.89</v>
      </c>
      <c r="AR338" s="25">
        <v>-2.89</v>
      </c>
      <c r="AS338" s="3">
        <v>0.24211643897180316</v>
      </c>
      <c r="AT338" s="3">
        <v>240.96563488546059</v>
      </c>
      <c r="AU338" s="3">
        <v>-23.578227334690698</v>
      </c>
      <c r="AV338" s="5">
        <v>38827</v>
      </c>
      <c r="AW338" s="5">
        <v>45794</v>
      </c>
      <c r="AX338" s="6" t="s">
        <v>2112</v>
      </c>
      <c r="AY338" s="17">
        <v>-31.696000000000002</v>
      </c>
      <c r="AZ338" s="3">
        <v>5.2499999999999998E-2</v>
      </c>
      <c r="BA338" s="3">
        <v>122.691</v>
      </c>
      <c r="BB338" s="28">
        <v>5.2999999999999999E-2</v>
      </c>
      <c r="BC338" t="s">
        <v>40</v>
      </c>
      <c r="BD338" t="s">
        <v>40</v>
      </c>
      <c r="BE338" t="s">
        <v>884</v>
      </c>
      <c r="BF338" t="str">
        <f t="shared" si="5"/>
        <v>MeachumLflCN2006</v>
      </c>
    </row>
    <row r="339" spans="1:58" ht="18.75" x14ac:dyDescent="0.3">
      <c r="A339" t="s">
        <v>886</v>
      </c>
      <c r="B339" t="s">
        <v>887</v>
      </c>
      <c r="C339" s="24">
        <v>-2707773.4197780001</v>
      </c>
      <c r="D339" s="1">
        <v>-4206898.08806</v>
      </c>
      <c r="E339" s="1">
        <v>3942820.3194869999</v>
      </c>
      <c r="F339" s="1">
        <v>4.0728800000000001E-3</v>
      </c>
      <c r="G339" s="1">
        <v>5.1783199999999993E-3</v>
      </c>
      <c r="H339" s="1">
        <v>4.8392399999999999E-3</v>
      </c>
      <c r="I339" s="2">
        <v>38.428562929999998</v>
      </c>
      <c r="J339">
        <v>38</v>
      </c>
      <c r="K339">
        <v>25</v>
      </c>
      <c r="L339">
        <v>42.826547999993636</v>
      </c>
      <c r="M339" s="34">
        <v>122.7673916</v>
      </c>
      <c r="N339" s="53">
        <v>122</v>
      </c>
      <c r="O339">
        <v>46</v>
      </c>
      <c r="P339">
        <v>2.6097599999866361</v>
      </c>
      <c r="Q339" s="1">
        <v>-1.3865800000000001E-3</v>
      </c>
      <c r="R339" s="1">
        <v>2.31868E-3</v>
      </c>
      <c r="S339" s="1">
        <v>3.0615199999999999E-3</v>
      </c>
      <c r="T339" s="1">
        <v>7.2167199999999994E-3</v>
      </c>
      <c r="U339" s="4">
        <v>1.5</v>
      </c>
      <c r="V339" s="4">
        <v>2.11</v>
      </c>
      <c r="W339" s="4">
        <v>5.12</v>
      </c>
      <c r="X339" s="4">
        <v>14.05</v>
      </c>
      <c r="Y339" s="4">
        <v>-28.58</v>
      </c>
      <c r="Z339" s="4">
        <v>-1.1100000000000001</v>
      </c>
      <c r="AA339" s="4">
        <v>0.06</v>
      </c>
      <c r="AB339" s="4">
        <v>0.08</v>
      </c>
      <c r="AC339" s="25">
        <v>0.19</v>
      </c>
      <c r="AD339" s="17">
        <v>-2707772.3829999999</v>
      </c>
      <c r="AE339">
        <v>-4206899.3389999997</v>
      </c>
      <c r="AF339">
        <v>3942820.477</v>
      </c>
      <c r="AG339">
        <v>38.428561290799998</v>
      </c>
      <c r="AH339">
        <v>38</v>
      </c>
      <c r="AI339">
        <v>25</v>
      </c>
      <c r="AJ339">
        <v>42.820646879991386</v>
      </c>
      <c r="AK339" s="78">
        <v>122.7673738626</v>
      </c>
      <c r="AL339" s="43">
        <v>122</v>
      </c>
      <c r="AM339">
        <v>46</v>
      </c>
      <c r="AN339">
        <v>2.5459053599854542</v>
      </c>
      <c r="AO339" s="3">
        <v>0.48099999999999998</v>
      </c>
      <c r="AP339" s="4">
        <v>27.37</v>
      </c>
      <c r="AQ339" s="4">
        <v>-14.81</v>
      </c>
      <c r="AR339" s="25">
        <v>-2.17</v>
      </c>
      <c r="AS339" s="3">
        <v>0.24075967332833942</v>
      </c>
      <c r="AT339" s="3">
        <v>239.39644988444448</v>
      </c>
      <c r="AU339" s="3">
        <v>-25.584365982460699</v>
      </c>
      <c r="AV339" s="5">
        <v>38588</v>
      </c>
      <c r="AW339" s="5">
        <v>45794</v>
      </c>
      <c r="AX339" s="6" t="s">
        <v>2112</v>
      </c>
      <c r="AY339" s="17">
        <v>-31.503</v>
      </c>
      <c r="AZ339" s="3">
        <v>5.3900000000000003E-2</v>
      </c>
      <c r="BA339" s="3">
        <v>31.984000000000002</v>
      </c>
      <c r="BB339" s="28">
        <v>5.3999999999999999E-2</v>
      </c>
      <c r="BC339" t="s">
        <v>40</v>
      </c>
      <c r="BD339" t="s">
        <v>40</v>
      </c>
      <c r="BE339" t="s">
        <v>886</v>
      </c>
      <c r="BF339" t="str">
        <f t="shared" si="5"/>
        <v>SantaRosa_CN2005</v>
      </c>
    </row>
    <row r="340" spans="1:58" ht="18.75" x14ac:dyDescent="0.3">
      <c r="A340" t="s">
        <v>888</v>
      </c>
      <c r="B340" t="s">
        <v>889</v>
      </c>
      <c r="C340" s="24">
        <v>-2702277.7047839998</v>
      </c>
      <c r="D340" s="1">
        <v>-4224222.6784650004</v>
      </c>
      <c r="E340" s="1">
        <v>3928131.660443</v>
      </c>
      <c r="F340" s="1">
        <v>3.7945599999999998E-3</v>
      </c>
      <c r="G340" s="1">
        <v>4.8588399999999997E-3</v>
      </c>
      <c r="H340" s="1">
        <v>4.5021200000000001E-3</v>
      </c>
      <c r="I340" s="2">
        <v>38.259875940000001</v>
      </c>
      <c r="J340">
        <v>38</v>
      </c>
      <c r="K340">
        <v>15</v>
      </c>
      <c r="L340">
        <v>35.553384000002097</v>
      </c>
      <c r="M340" s="34">
        <v>122.60745601000001</v>
      </c>
      <c r="N340" s="53">
        <v>122</v>
      </c>
      <c r="O340">
        <v>36</v>
      </c>
      <c r="P340">
        <v>26.841636000025346</v>
      </c>
      <c r="Q340" s="1">
        <v>-4.6436015099999999</v>
      </c>
      <c r="R340" s="1">
        <v>2.07172E-3</v>
      </c>
      <c r="S340" s="1">
        <v>2.8322E-3</v>
      </c>
      <c r="T340" s="1">
        <v>6.77964E-3</v>
      </c>
      <c r="U340" s="4">
        <v>1.36</v>
      </c>
      <c r="V340" s="4">
        <v>1.78</v>
      </c>
      <c r="W340" s="4">
        <v>4.83</v>
      </c>
      <c r="X340" s="4">
        <v>11.8</v>
      </c>
      <c r="Y340" s="4">
        <v>-28.83</v>
      </c>
      <c r="Z340" s="4">
        <v>-1.8</v>
      </c>
      <c r="AA340" s="4">
        <v>0.05</v>
      </c>
      <c r="AB340" s="4">
        <v>7.0000000000000007E-2</v>
      </c>
      <c r="AC340" s="25">
        <v>0.17</v>
      </c>
      <c r="AD340" s="17">
        <v>-2702276.67</v>
      </c>
      <c r="AE340">
        <v>-4224223.932</v>
      </c>
      <c r="AF340">
        <v>3928131.82</v>
      </c>
      <c r="AG340">
        <v>38.259874288200002</v>
      </c>
      <c r="AH340">
        <v>38</v>
      </c>
      <c r="AI340">
        <v>15</v>
      </c>
      <c r="AJ340">
        <v>35.547437520008884</v>
      </c>
      <c r="AK340" s="78">
        <v>122.607438332</v>
      </c>
      <c r="AL340" s="43">
        <v>122</v>
      </c>
      <c r="AM340">
        <v>36</v>
      </c>
      <c r="AN340">
        <v>26.777995200003488</v>
      </c>
      <c r="AO340" s="3">
        <v>-4.1539999999999999</v>
      </c>
      <c r="AP340" s="4">
        <v>25.07</v>
      </c>
      <c r="AQ340" s="4">
        <v>-15.07</v>
      </c>
      <c r="AR340" s="25">
        <v>-2.85</v>
      </c>
      <c r="AS340" s="3">
        <v>0.22740171502963361</v>
      </c>
      <c r="AT340" s="3">
        <v>225.9686806968129</v>
      </c>
      <c r="AU340" s="3">
        <v>-25.4891220747506</v>
      </c>
      <c r="AV340" s="5">
        <v>38238</v>
      </c>
      <c r="AW340" s="5">
        <v>45794</v>
      </c>
      <c r="AX340" s="6" t="s">
        <v>2112</v>
      </c>
      <c r="AY340" s="17">
        <v>-31.661999999999999</v>
      </c>
      <c r="AZ340" s="3">
        <v>4.6300000000000001E-2</v>
      </c>
      <c r="BA340" s="3">
        <v>27.507999999999999</v>
      </c>
      <c r="BB340" s="28">
        <v>4.7E-2</v>
      </c>
      <c r="BC340" t="s">
        <v>40</v>
      </c>
      <c r="BD340" t="s">
        <v>40</v>
      </c>
      <c r="BE340" t="s">
        <v>888</v>
      </c>
      <c r="BF340" t="str">
        <f t="shared" si="5"/>
        <v>PetalumAirCN2004</v>
      </c>
    </row>
    <row r="341" spans="1:58" ht="18.75" x14ac:dyDescent="0.3">
      <c r="A341" t="s">
        <v>890</v>
      </c>
      <c r="B341" t="s">
        <v>891</v>
      </c>
      <c r="C341" s="24">
        <v>-2694489.2352880002</v>
      </c>
      <c r="D341" s="1">
        <v>-4228939.9252930004</v>
      </c>
      <c r="E341" s="1">
        <v>3928501.677379</v>
      </c>
      <c r="F341" s="1">
        <v>3.28692E-3</v>
      </c>
      <c r="G341" s="1">
        <v>4.3139599999999995E-3</v>
      </c>
      <c r="H341" s="1">
        <v>4.0434800000000003E-3</v>
      </c>
      <c r="I341" s="2">
        <v>38.263693119999999</v>
      </c>
      <c r="J341">
        <v>38</v>
      </c>
      <c r="K341">
        <v>15</v>
      </c>
      <c r="L341">
        <v>49.295231999997213</v>
      </c>
      <c r="M341" s="34">
        <v>122.50344394</v>
      </c>
      <c r="N341" s="53">
        <v>122</v>
      </c>
      <c r="O341">
        <v>30</v>
      </c>
      <c r="P341">
        <v>12.398183999988532</v>
      </c>
      <c r="Q341" s="1">
        <v>55.623812110000003</v>
      </c>
      <c r="R341" s="1">
        <v>1.9521599999999999E-3</v>
      </c>
      <c r="S341" s="1">
        <v>2.3363199999999998E-3</v>
      </c>
      <c r="T341" s="1">
        <v>6.0407200000000003E-3</v>
      </c>
      <c r="U341" s="4">
        <v>1.46</v>
      </c>
      <c r="V341" s="4">
        <v>1.59</v>
      </c>
      <c r="W341" s="4">
        <v>4.79</v>
      </c>
      <c r="X341" s="4">
        <v>8.6</v>
      </c>
      <c r="Y341" s="4">
        <v>-26.98</v>
      </c>
      <c r="Z341" s="4">
        <v>-2.89</v>
      </c>
      <c r="AA341" s="4">
        <v>0.05</v>
      </c>
      <c r="AB341" s="4">
        <v>0.06</v>
      </c>
      <c r="AC341" s="25">
        <v>0.16</v>
      </c>
      <c r="AD341" s="17">
        <v>-2694488.2</v>
      </c>
      <c r="AE341">
        <v>-4228941.1789999995</v>
      </c>
      <c r="AF341">
        <v>3928501.8369999998</v>
      </c>
      <c r="AG341">
        <v>38.2636914514</v>
      </c>
      <c r="AH341">
        <v>38</v>
      </c>
      <c r="AI341">
        <v>15</v>
      </c>
      <c r="AJ341">
        <v>49.289225039998996</v>
      </c>
      <c r="AK341" s="78">
        <v>122.50342627169999</v>
      </c>
      <c r="AL341" s="43">
        <v>122</v>
      </c>
      <c r="AM341">
        <v>30</v>
      </c>
      <c r="AN341">
        <v>12.334578119975959</v>
      </c>
      <c r="AO341" s="3">
        <v>56.116</v>
      </c>
      <c r="AP341" s="4">
        <v>21.83</v>
      </c>
      <c r="AQ341" s="4">
        <v>-13.21</v>
      </c>
      <c r="AR341" s="25">
        <v>-3.94</v>
      </c>
      <c r="AS341" s="3">
        <v>0.19975147053346762</v>
      </c>
      <c r="AT341" s="3">
        <v>196.94023427114988</v>
      </c>
      <c r="AU341" s="3">
        <v>-33.394522383536199</v>
      </c>
      <c r="AV341" s="5">
        <v>38674</v>
      </c>
      <c r="AW341" s="5">
        <v>45794</v>
      </c>
      <c r="AX341" s="6" t="s">
        <v>2112</v>
      </c>
      <c r="AY341" s="17">
        <v>-31.654</v>
      </c>
      <c r="AZ341" s="3">
        <v>4.2799999999999998E-2</v>
      </c>
      <c r="BA341" s="3">
        <v>87.77</v>
      </c>
      <c r="BB341" s="28">
        <v>4.2999999999999997E-2</v>
      </c>
      <c r="BC341" t="s">
        <v>40</v>
      </c>
      <c r="BD341" t="s">
        <v>40</v>
      </c>
      <c r="BE341" t="s">
        <v>890</v>
      </c>
      <c r="BF341" t="str">
        <f t="shared" si="5"/>
        <v>RodgersCrkCN2005</v>
      </c>
    </row>
    <row r="342" spans="1:58" ht="18.75" x14ac:dyDescent="0.3">
      <c r="A342" t="s">
        <v>892</v>
      </c>
      <c r="B342" t="s">
        <v>893</v>
      </c>
      <c r="C342" s="24">
        <v>-2691515.3914580001</v>
      </c>
      <c r="D342" s="1">
        <v>-4232701.447861</v>
      </c>
      <c r="E342" s="1">
        <v>3926371.7581179999</v>
      </c>
      <c r="F342" s="1">
        <v>3.8024000000000001E-3</v>
      </c>
      <c r="G342" s="1">
        <v>5.2665200000000002E-3</v>
      </c>
      <c r="H342" s="1">
        <v>4.8804E-3</v>
      </c>
      <c r="I342" s="2">
        <v>38.239832399999997</v>
      </c>
      <c r="J342">
        <v>38</v>
      </c>
      <c r="K342">
        <v>14</v>
      </c>
      <c r="L342">
        <v>23.396639999990612</v>
      </c>
      <c r="M342" s="34">
        <v>122.45170759</v>
      </c>
      <c r="N342" s="53">
        <v>122</v>
      </c>
      <c r="O342">
        <v>27</v>
      </c>
      <c r="P342">
        <v>6.1473239999929774</v>
      </c>
      <c r="Q342" s="1">
        <v>-25.132867390000001</v>
      </c>
      <c r="R342" s="1">
        <v>1.61896E-3</v>
      </c>
      <c r="S342" s="1">
        <v>2.3324000000000001E-3</v>
      </c>
      <c r="T342" s="1">
        <v>7.6146E-3</v>
      </c>
      <c r="U342" s="4">
        <v>1.28</v>
      </c>
      <c r="V342" s="4">
        <v>1.59</v>
      </c>
      <c r="W342" s="4">
        <v>5.53</v>
      </c>
      <c r="X342" s="4">
        <v>7.75</v>
      </c>
      <c r="Y342" s="4">
        <v>-27.13</v>
      </c>
      <c r="Z342" s="4">
        <v>-2.0099999999999998</v>
      </c>
      <c r="AA342" s="4">
        <v>0.04</v>
      </c>
      <c r="AB342" s="4">
        <v>0.06</v>
      </c>
      <c r="AC342" s="25">
        <v>0.2</v>
      </c>
      <c r="AD342" s="17">
        <v>-2691514.3569999998</v>
      </c>
      <c r="AE342">
        <v>-4232702.7019999996</v>
      </c>
      <c r="AF342">
        <v>3926371.9180000001</v>
      </c>
      <c r="AG342">
        <v>38.239830724900003</v>
      </c>
      <c r="AH342">
        <v>38</v>
      </c>
      <c r="AI342">
        <v>14</v>
      </c>
      <c r="AJ342">
        <v>23.390609640009643</v>
      </c>
      <c r="AK342" s="78">
        <v>122.45168993279999</v>
      </c>
      <c r="AL342" s="43">
        <v>122</v>
      </c>
      <c r="AM342">
        <v>27</v>
      </c>
      <c r="AN342">
        <v>6.083758079977315</v>
      </c>
      <c r="AO342" s="3">
        <v>-24.638999999999999</v>
      </c>
      <c r="AP342" s="4">
        <v>20.96</v>
      </c>
      <c r="AQ342" s="4">
        <v>-13.35</v>
      </c>
      <c r="AR342" s="25">
        <v>-3.06</v>
      </c>
      <c r="AS342" s="3">
        <v>0.20154021977041639</v>
      </c>
      <c r="AT342" s="3">
        <v>198.1645464224404</v>
      </c>
      <c r="AU342" s="3">
        <v>-36.732445347244102</v>
      </c>
      <c r="AV342" s="5">
        <v>38589</v>
      </c>
      <c r="AW342" s="5">
        <v>45794</v>
      </c>
      <c r="AX342" s="6" t="s">
        <v>2112</v>
      </c>
      <c r="AY342" s="17">
        <v>-31.77</v>
      </c>
      <c r="AZ342" s="3">
        <v>3.9600000000000003E-2</v>
      </c>
      <c r="BA342" s="3">
        <v>7.1310000000000002</v>
      </c>
      <c r="BB342" s="28">
        <v>0.04</v>
      </c>
      <c r="BC342" t="s">
        <v>40</v>
      </c>
      <c r="BD342" t="s">
        <v>40</v>
      </c>
      <c r="BE342" t="s">
        <v>892</v>
      </c>
      <c r="BF342" t="str">
        <f t="shared" si="5"/>
        <v>SonomaCrk_CN2005</v>
      </c>
    </row>
    <row r="343" spans="1:58" ht="18.75" x14ac:dyDescent="0.3">
      <c r="A343" t="s">
        <v>894</v>
      </c>
      <c r="B343" t="s">
        <v>895</v>
      </c>
      <c r="C343" s="24">
        <v>-2695022.761924</v>
      </c>
      <c r="D343" s="1">
        <v>-4204634.995631</v>
      </c>
      <c r="E343" s="1">
        <v>3954440.6698500002</v>
      </c>
      <c r="F343" s="1">
        <v>3.1418800000000001E-3</v>
      </c>
      <c r="G343" s="1">
        <v>4.0121200000000001E-3</v>
      </c>
      <c r="H343" s="1">
        <v>3.7514399999999995E-3</v>
      </c>
      <c r="I343" s="2">
        <v>38.559806690000002</v>
      </c>
      <c r="J343">
        <v>38</v>
      </c>
      <c r="K343">
        <v>33</v>
      </c>
      <c r="L343">
        <v>35.304084000007379</v>
      </c>
      <c r="M343" s="34">
        <v>122.65843938</v>
      </c>
      <c r="N343" s="53">
        <v>122</v>
      </c>
      <c r="O343">
        <v>39</v>
      </c>
      <c r="P343">
        <v>30.381768000015654</v>
      </c>
      <c r="Q343" s="1">
        <v>349.33295591000001</v>
      </c>
      <c r="R343" s="1">
        <v>1.7208799999999999E-3</v>
      </c>
      <c r="S343" s="1">
        <v>2.3500399999999999E-3</v>
      </c>
      <c r="T343" s="1">
        <v>5.6173600000000001E-3</v>
      </c>
      <c r="U343" s="4">
        <v>1.22</v>
      </c>
      <c r="V343" s="4">
        <v>1.62</v>
      </c>
      <c r="W343" s="4">
        <v>4.37</v>
      </c>
      <c r="X343" s="4">
        <v>6.74</v>
      </c>
      <c r="Y343" s="4">
        <v>-25.44</v>
      </c>
      <c r="Z343" s="4">
        <v>-1.25</v>
      </c>
      <c r="AA343" s="4">
        <v>0.05</v>
      </c>
      <c r="AB343" s="4">
        <v>7.0000000000000007E-2</v>
      </c>
      <c r="AC343" s="25">
        <v>0.17</v>
      </c>
      <c r="AD343" s="17">
        <v>-2695021.7239999999</v>
      </c>
      <c r="AE343">
        <v>-4204636.2460000003</v>
      </c>
      <c r="AF343">
        <v>3954440.8259999999</v>
      </c>
      <c r="AG343">
        <v>38.559805023800003</v>
      </c>
      <c r="AH343">
        <v>38</v>
      </c>
      <c r="AI343">
        <v>33</v>
      </c>
      <c r="AJ343">
        <v>35.298085680009876</v>
      </c>
      <c r="AK343" s="78">
        <v>122.65842162049999</v>
      </c>
      <c r="AL343" s="43">
        <v>122</v>
      </c>
      <c r="AM343">
        <v>39</v>
      </c>
      <c r="AN343">
        <v>30.317833799975915</v>
      </c>
      <c r="AO343" s="3">
        <v>349.815</v>
      </c>
      <c r="AP343" s="4">
        <v>20.03</v>
      </c>
      <c r="AQ343" s="4">
        <v>-11.62</v>
      </c>
      <c r="AR343" s="25">
        <v>-2.31</v>
      </c>
      <c r="AS343" s="3">
        <v>0.17682745813127249</v>
      </c>
      <c r="AT343" s="3">
        <v>175.70821152859702</v>
      </c>
      <c r="AU343" s="3">
        <v>-19.863896934431999</v>
      </c>
      <c r="AV343" s="5">
        <v>39513</v>
      </c>
      <c r="AW343" s="5">
        <v>45794</v>
      </c>
      <c r="AX343" s="6" t="s">
        <v>2112</v>
      </c>
      <c r="AY343" s="17">
        <v>-30.762</v>
      </c>
      <c r="AZ343" s="3">
        <v>5.2200000000000003E-2</v>
      </c>
      <c r="BA343" s="3">
        <v>380.577</v>
      </c>
      <c r="BB343" s="28">
        <v>5.2999999999999999E-2</v>
      </c>
      <c r="BC343" t="s">
        <v>40</v>
      </c>
      <c r="BD343" t="s">
        <v>40</v>
      </c>
      <c r="BE343" t="s">
        <v>894</v>
      </c>
      <c r="BF343" t="str">
        <f t="shared" si="5"/>
        <v>MarkWstQryCN2008</v>
      </c>
    </row>
    <row r="344" spans="1:58" ht="18.75" x14ac:dyDescent="0.3">
      <c r="A344" t="s">
        <v>896</v>
      </c>
      <c r="B344" t="s">
        <v>897</v>
      </c>
      <c r="C344" s="24">
        <v>-2688247.271429</v>
      </c>
      <c r="D344" s="1">
        <v>-4220352.2382509997</v>
      </c>
      <c r="E344" s="1">
        <v>3942750.1130269999</v>
      </c>
      <c r="F344" s="1">
        <v>3.1281600000000001E-3</v>
      </c>
      <c r="G344" s="1">
        <v>3.9415600000000002E-3</v>
      </c>
      <c r="H344" s="1">
        <v>3.6652E-3</v>
      </c>
      <c r="I344" s="2">
        <v>38.42358153</v>
      </c>
      <c r="J344">
        <v>38</v>
      </c>
      <c r="K344">
        <v>25</v>
      </c>
      <c r="L344">
        <v>24.893507999999542</v>
      </c>
      <c r="M344" s="34">
        <v>122.49600549</v>
      </c>
      <c r="N344" s="53">
        <v>122</v>
      </c>
      <c r="O344">
        <v>29</v>
      </c>
      <c r="P344">
        <v>45.619764000006171</v>
      </c>
      <c r="Q344" s="1">
        <v>584.07584960999998</v>
      </c>
      <c r="R344" s="1">
        <v>1.7836E-3</v>
      </c>
      <c r="S344" s="1">
        <v>2.4205999999999997E-3</v>
      </c>
      <c r="T344" s="1">
        <v>5.4507599999999998E-3</v>
      </c>
      <c r="U344" s="4">
        <v>1.29</v>
      </c>
      <c r="V344" s="4">
        <v>1.59</v>
      </c>
      <c r="W344" s="4">
        <v>4.38</v>
      </c>
      <c r="X344" s="4">
        <v>6.25</v>
      </c>
      <c r="Y344" s="4">
        <v>-26.15</v>
      </c>
      <c r="Z344" s="4">
        <v>-1.49</v>
      </c>
      <c r="AA344" s="4">
        <v>0.05</v>
      </c>
      <c r="AB344" s="4">
        <v>7.0000000000000007E-2</v>
      </c>
      <c r="AC344" s="25">
        <v>0.16</v>
      </c>
      <c r="AD344" s="17">
        <v>-2688246.2349999999</v>
      </c>
      <c r="AE344">
        <v>-4220353.49</v>
      </c>
      <c r="AF344">
        <v>3942750.2710000002</v>
      </c>
      <c r="AG344">
        <v>38.423579848599999</v>
      </c>
      <c r="AH344">
        <v>38</v>
      </c>
      <c r="AI344">
        <v>25</v>
      </c>
      <c r="AJ344">
        <v>24.887454959997513</v>
      </c>
      <c r="AK344" s="78">
        <v>122.495987783</v>
      </c>
      <c r="AL344" s="43">
        <v>122</v>
      </c>
      <c r="AM344">
        <v>29</v>
      </c>
      <c r="AN344">
        <v>45.556018800014044</v>
      </c>
      <c r="AO344" s="3">
        <v>584.56500000000005</v>
      </c>
      <c r="AP344" s="4">
        <v>19.48</v>
      </c>
      <c r="AQ344" s="4">
        <v>-12.34</v>
      </c>
      <c r="AR344" s="25">
        <v>-2.54</v>
      </c>
      <c r="AS344" s="3">
        <v>0.18611464206512554</v>
      </c>
      <c r="AT344" s="3">
        <v>185.09199851499108</v>
      </c>
      <c r="AU344" s="3">
        <v>-19.483636357887701</v>
      </c>
      <c r="AV344" s="5">
        <v>39324</v>
      </c>
      <c r="AW344" s="5">
        <v>45794</v>
      </c>
      <c r="AX344" s="6" t="s">
        <v>2112</v>
      </c>
      <c r="AY344" s="17">
        <v>-30.943000000000001</v>
      </c>
      <c r="AZ344" s="3">
        <v>5.4300000000000001E-2</v>
      </c>
      <c r="BA344" s="3">
        <v>615.50800000000004</v>
      </c>
      <c r="BB344" s="28">
        <v>5.5E-2</v>
      </c>
      <c r="BC344" t="s">
        <v>40</v>
      </c>
      <c r="BD344" t="s">
        <v>40</v>
      </c>
      <c r="BE344" t="s">
        <v>896</v>
      </c>
      <c r="BF344" t="str">
        <f t="shared" si="5"/>
        <v>NunnsCyn__CN2007</v>
      </c>
    </row>
    <row r="345" spans="1:58" ht="18.75" x14ac:dyDescent="0.3">
      <c r="A345" t="s">
        <v>898</v>
      </c>
      <c r="B345" t="s">
        <v>899</v>
      </c>
      <c r="C345" s="24">
        <v>-2702657.5396400001</v>
      </c>
      <c r="D345" s="1">
        <v>-4174954.1603689999</v>
      </c>
      <c r="E345" s="1">
        <v>3981336.6064749998</v>
      </c>
      <c r="F345" s="1">
        <v>9.1433999999999994E-3</v>
      </c>
      <c r="G345" s="1">
        <v>8.4495600000000001E-3</v>
      </c>
      <c r="H345" s="1">
        <v>6.5346400000000004E-3</v>
      </c>
      <c r="I345" s="2">
        <v>38.866112979999997</v>
      </c>
      <c r="J345">
        <v>38</v>
      </c>
      <c r="K345">
        <v>51</v>
      </c>
      <c r="L345">
        <v>58.006727999988925</v>
      </c>
      <c r="M345" s="34">
        <v>122.91701028999999</v>
      </c>
      <c r="N345" s="53">
        <v>122</v>
      </c>
      <c r="O345">
        <v>55</v>
      </c>
      <c r="P345">
        <v>1.23704399997564</v>
      </c>
      <c r="Q345" s="1">
        <v>926.69457018000003</v>
      </c>
      <c r="R345" s="1">
        <v>2.41668E-3</v>
      </c>
      <c r="S345" s="1">
        <v>9.6137999999999987E-3</v>
      </c>
      <c r="T345" s="1">
        <v>9.9705200000000001E-3</v>
      </c>
      <c r="U345" s="4">
        <v>1.65</v>
      </c>
      <c r="V345" s="4">
        <v>5.75</v>
      </c>
      <c r="W345" s="4">
        <v>6.46</v>
      </c>
      <c r="X345" s="4">
        <v>4.72</v>
      </c>
      <c r="Y345" s="4">
        <v>-27.8</v>
      </c>
      <c r="Z345" s="4">
        <v>-0.14000000000000001</v>
      </c>
      <c r="AA345" s="4">
        <v>7.0000000000000007E-2</v>
      </c>
      <c r="AB345" s="4">
        <v>0.28000000000000003</v>
      </c>
      <c r="AC345" s="25">
        <v>0.28999999999999998</v>
      </c>
      <c r="AD345" s="17">
        <v>-2702656.4989999998</v>
      </c>
      <c r="AE345">
        <v>-4174955.406</v>
      </c>
      <c r="AF345">
        <v>3981336.7590000001</v>
      </c>
      <c r="AG345">
        <v>38.866111333200003</v>
      </c>
      <c r="AH345">
        <v>38</v>
      </c>
      <c r="AI345">
        <v>51</v>
      </c>
      <c r="AJ345">
        <v>58.000799520009991</v>
      </c>
      <c r="AK345" s="78">
        <v>122.9169924265</v>
      </c>
      <c r="AL345" s="43">
        <v>122</v>
      </c>
      <c r="AM345">
        <v>55</v>
      </c>
      <c r="AN345">
        <v>1.172735400007241</v>
      </c>
      <c r="AO345" s="3">
        <v>927.16399999999999</v>
      </c>
      <c r="AP345" s="4">
        <v>18.100000000000001</v>
      </c>
      <c r="AQ345" s="4">
        <v>-13.95</v>
      </c>
      <c r="AR345" s="25">
        <v>-1.21</v>
      </c>
      <c r="AS345" s="3">
        <v>0.17568007843682751</v>
      </c>
      <c r="AT345" s="3">
        <v>174.81216753964722</v>
      </c>
      <c r="AU345" s="3">
        <v>-17.441217849963401</v>
      </c>
      <c r="AV345" s="5">
        <v>39260</v>
      </c>
      <c r="AW345" s="5">
        <v>45794</v>
      </c>
      <c r="AX345" s="6" t="s">
        <v>2112</v>
      </c>
      <c r="AY345" s="17">
        <v>-29.974</v>
      </c>
      <c r="AZ345" s="3">
        <v>4.2900000000000001E-2</v>
      </c>
      <c r="BA345" s="3">
        <v>957.13800000000003</v>
      </c>
      <c r="BB345" s="28">
        <v>4.3999999999999997E-2</v>
      </c>
      <c r="BC345" t="s">
        <v>40</v>
      </c>
      <c r="BD345" t="s">
        <v>40</v>
      </c>
      <c r="BE345" t="s">
        <v>898</v>
      </c>
      <c r="BF345" t="str">
        <f t="shared" si="5"/>
        <v>Mayacmas__CN2007</v>
      </c>
    </row>
    <row r="346" spans="1:58" ht="18.75" x14ac:dyDescent="0.3">
      <c r="A346" t="s">
        <v>900</v>
      </c>
      <c r="B346" t="s">
        <v>901</v>
      </c>
      <c r="C346" s="24">
        <v>-2694819.8261219999</v>
      </c>
      <c r="D346" s="1">
        <v>-4195915.4608749999</v>
      </c>
      <c r="E346" s="1">
        <v>3963650.2963</v>
      </c>
      <c r="F346" s="1">
        <v>3.3045599999999998E-3</v>
      </c>
      <c r="G346" s="1">
        <v>4.5178000000000006E-3</v>
      </c>
      <c r="H346" s="1">
        <v>4.2904399999999995E-3</v>
      </c>
      <c r="I346" s="2">
        <v>38.66650053</v>
      </c>
      <c r="J346">
        <v>38</v>
      </c>
      <c r="K346">
        <v>39</v>
      </c>
      <c r="L346">
        <v>59.401908000001526</v>
      </c>
      <c r="M346" s="34">
        <v>122.71053854</v>
      </c>
      <c r="N346" s="53">
        <v>122</v>
      </c>
      <c r="O346">
        <v>42</v>
      </c>
      <c r="P346">
        <v>37.938744000006182</v>
      </c>
      <c r="Q346" s="1">
        <v>276.63702475000002</v>
      </c>
      <c r="R346" s="1">
        <v>1.7248000000000001E-3</v>
      </c>
      <c r="S346" s="1">
        <v>2.0638799999999997E-3</v>
      </c>
      <c r="T346" s="1">
        <v>6.5209200000000004E-3</v>
      </c>
      <c r="U346" s="4">
        <v>1.39</v>
      </c>
      <c r="V346" s="4">
        <v>1.68</v>
      </c>
      <c r="W346" s="4">
        <v>5.04</v>
      </c>
      <c r="X346" s="4">
        <v>7.16</v>
      </c>
      <c r="Y346" s="4">
        <v>-24.87</v>
      </c>
      <c r="Z346" s="4">
        <v>-2.23</v>
      </c>
      <c r="AA346" s="4">
        <v>0.05</v>
      </c>
      <c r="AB346" s="4">
        <v>0.06</v>
      </c>
      <c r="AC346" s="25">
        <v>0.19</v>
      </c>
      <c r="AD346" s="17">
        <v>-2694818.7880000002</v>
      </c>
      <c r="AE346">
        <v>-4195916.71</v>
      </c>
      <c r="AF346">
        <v>3963650.4509999999</v>
      </c>
      <c r="AG346">
        <v>38.666498863900003</v>
      </c>
      <c r="AH346">
        <v>38</v>
      </c>
      <c r="AI346">
        <v>39</v>
      </c>
      <c r="AJ346">
        <v>59.395910040010449</v>
      </c>
      <c r="AK346" s="78">
        <v>122.71052074719999</v>
      </c>
      <c r="AL346" s="43">
        <v>122</v>
      </c>
      <c r="AM346">
        <v>42</v>
      </c>
      <c r="AN346">
        <v>37.874689919975708</v>
      </c>
      <c r="AO346" s="3">
        <v>277.11599999999999</v>
      </c>
      <c r="AP346" s="4">
        <v>20.46</v>
      </c>
      <c r="AQ346" s="4">
        <v>-11.03</v>
      </c>
      <c r="AR346" s="25">
        <v>-3.29</v>
      </c>
      <c r="AS346" s="3">
        <v>0.18265763051639416</v>
      </c>
      <c r="AT346" s="3">
        <v>180.74534057830198</v>
      </c>
      <c r="AU346" s="3">
        <v>-26.361560257947001</v>
      </c>
      <c r="AV346" s="5">
        <v>39274</v>
      </c>
      <c r="AW346" s="5">
        <v>45794</v>
      </c>
      <c r="AX346" s="6" t="s">
        <v>2112</v>
      </c>
      <c r="AY346" s="17">
        <v>-30.495999999999999</v>
      </c>
      <c r="AZ346" s="3">
        <v>4.8000000000000001E-2</v>
      </c>
      <c r="BA346" s="3">
        <v>307.61199999999997</v>
      </c>
      <c r="BB346" s="28">
        <v>4.8000000000000001E-2</v>
      </c>
      <c r="BC346" t="s">
        <v>40</v>
      </c>
      <c r="BD346" t="s">
        <v>40</v>
      </c>
      <c r="BE346" t="s">
        <v>900</v>
      </c>
      <c r="BF346" t="str">
        <f t="shared" si="5"/>
        <v>MaacamaCrkCN2007</v>
      </c>
    </row>
    <row r="347" spans="1:58" ht="18.75" x14ac:dyDescent="0.3">
      <c r="A347" t="s">
        <v>902</v>
      </c>
      <c r="B347" t="s">
        <v>903</v>
      </c>
      <c r="C347" s="24">
        <v>-2685663.2085210001</v>
      </c>
      <c r="D347" s="1">
        <v>-4141400.17839</v>
      </c>
      <c r="E347" s="1">
        <v>4027058.88992</v>
      </c>
      <c r="F347" s="1">
        <v>4.0748400000000006E-3</v>
      </c>
      <c r="G347" s="1">
        <v>5.5997199999999999E-3</v>
      </c>
      <c r="H347" s="1">
        <v>5.6153999999999996E-3</v>
      </c>
      <c r="I347" s="2">
        <v>39.39812362</v>
      </c>
      <c r="J347">
        <v>39</v>
      </c>
      <c r="K347">
        <v>23</v>
      </c>
      <c r="L347">
        <v>53.245031999999242</v>
      </c>
      <c r="M347" s="34">
        <v>122.96306980999999</v>
      </c>
      <c r="N347" s="53">
        <v>122</v>
      </c>
      <c r="O347">
        <v>57</v>
      </c>
      <c r="P347">
        <v>47.051315999975714</v>
      </c>
      <c r="Q347" s="1">
        <v>771.0654912</v>
      </c>
      <c r="R347" s="1">
        <v>3.1222799999999998E-3</v>
      </c>
      <c r="S347" s="1">
        <v>2.4304000000000001E-3</v>
      </c>
      <c r="T347" s="1">
        <v>7.9909200000000003E-3</v>
      </c>
      <c r="U347" s="4">
        <v>2.08</v>
      </c>
      <c r="V347" s="4">
        <v>1.97</v>
      </c>
      <c r="W347" s="4">
        <v>5.86</v>
      </c>
      <c r="X347" s="4">
        <v>1.62</v>
      </c>
      <c r="Y347" s="4">
        <v>-27.01</v>
      </c>
      <c r="Z347" s="4">
        <v>-0.36</v>
      </c>
      <c r="AA347" s="4">
        <v>0.09</v>
      </c>
      <c r="AB347" s="4">
        <v>7.0000000000000007E-2</v>
      </c>
      <c r="AC347" s="25">
        <v>0.23</v>
      </c>
      <c r="AD347" s="17">
        <v>-2685662.1639999999</v>
      </c>
      <c r="AE347">
        <v>-4141401.4190000002</v>
      </c>
      <c r="AF347">
        <v>4027059.037</v>
      </c>
      <c r="AG347">
        <v>39.398121941200003</v>
      </c>
      <c r="AH347">
        <v>39</v>
      </c>
      <c r="AI347">
        <v>23</v>
      </c>
      <c r="AJ347">
        <v>53.238988320010776</v>
      </c>
      <c r="AK347" s="78">
        <v>122.96305179869999</v>
      </c>
      <c r="AL347" s="43">
        <v>122</v>
      </c>
      <c r="AM347">
        <v>57</v>
      </c>
      <c r="AN347">
        <v>46.98647531997608</v>
      </c>
      <c r="AO347" s="3">
        <v>771.524</v>
      </c>
      <c r="AP347" s="4">
        <v>15.02</v>
      </c>
      <c r="AQ347" s="4">
        <v>-13.04</v>
      </c>
      <c r="AR347" s="25">
        <v>-1.44</v>
      </c>
      <c r="AS347" s="3">
        <v>0.15013823614313393</v>
      </c>
      <c r="AT347" s="3">
        <v>150.02339649261523</v>
      </c>
      <c r="AU347" s="3">
        <v>-5.8711587288530298</v>
      </c>
      <c r="AV347" s="5">
        <v>39200</v>
      </c>
      <c r="AW347" s="5">
        <v>45794</v>
      </c>
      <c r="AX347" s="6" t="s">
        <v>2112</v>
      </c>
      <c r="AY347" s="17">
        <v>-28.753</v>
      </c>
      <c r="AZ347" s="3">
        <v>5.9700000000000003E-2</v>
      </c>
      <c r="BA347" s="3">
        <v>800.27700000000004</v>
      </c>
      <c r="BB347" s="28">
        <v>0.06</v>
      </c>
      <c r="BC347" t="s">
        <v>40</v>
      </c>
      <c r="BD347" t="s">
        <v>40</v>
      </c>
      <c r="BE347" t="s">
        <v>902</v>
      </c>
      <c r="BF347" t="str">
        <f t="shared" si="5"/>
        <v>LkPilsburyCN2007</v>
      </c>
    </row>
    <row r="348" spans="1:58" ht="18.75" x14ac:dyDescent="0.3">
      <c r="A348" t="s">
        <v>904</v>
      </c>
      <c r="B348" t="s">
        <v>905</v>
      </c>
      <c r="C348" s="24">
        <v>-2680785.7687050002</v>
      </c>
      <c r="D348" s="1">
        <v>-4195731.4875450004</v>
      </c>
      <c r="E348" s="1">
        <v>3973296.0936179999</v>
      </c>
      <c r="F348" s="1">
        <v>4.3041599999999996E-3</v>
      </c>
      <c r="G348" s="1">
        <v>5.0861999999999999E-3</v>
      </c>
      <c r="H348" s="1">
        <v>4.6020799999999997E-3</v>
      </c>
      <c r="I348" s="2">
        <v>38.777817409999997</v>
      </c>
      <c r="J348">
        <v>38</v>
      </c>
      <c r="K348">
        <v>46</v>
      </c>
      <c r="L348">
        <v>40.142640000012761</v>
      </c>
      <c r="M348" s="34">
        <v>122.57579818000001</v>
      </c>
      <c r="N348" s="53">
        <v>122</v>
      </c>
      <c r="O348">
        <v>34</v>
      </c>
      <c r="P348">
        <v>32.873448000024155</v>
      </c>
      <c r="Q348" s="1">
        <v>283.58262918000003</v>
      </c>
      <c r="R348" s="1">
        <v>1.8482800000000001E-3</v>
      </c>
      <c r="S348" s="1">
        <v>3.66716E-3</v>
      </c>
      <c r="T348" s="1">
        <v>6.9775999999999996E-3</v>
      </c>
      <c r="U348" s="4">
        <v>1.47</v>
      </c>
      <c r="V348" s="4">
        <v>2.3199999999999998</v>
      </c>
      <c r="W348" s="4">
        <v>5.33</v>
      </c>
      <c r="X348" s="4">
        <v>3.88</v>
      </c>
      <c r="Y348" s="4">
        <v>-23.52</v>
      </c>
      <c r="Z348" s="4">
        <v>-1.8</v>
      </c>
      <c r="AA348" s="4">
        <v>0.05</v>
      </c>
      <c r="AB348" s="4">
        <v>0.1</v>
      </c>
      <c r="AC348" s="25">
        <v>0.19</v>
      </c>
      <c r="AD348" s="17">
        <v>-2680784.73</v>
      </c>
      <c r="AE348">
        <v>-4195732.7359999996</v>
      </c>
      <c r="AF348">
        <v>3973296.2480000001</v>
      </c>
      <c r="AG348">
        <v>38.7778157037</v>
      </c>
      <c r="AH348">
        <v>38</v>
      </c>
      <c r="AI348">
        <v>46</v>
      </c>
      <c r="AJ348">
        <v>40.136533319999899</v>
      </c>
      <c r="AK348" s="78">
        <v>122.5757803714</v>
      </c>
      <c r="AL348" s="43">
        <v>122</v>
      </c>
      <c r="AM348">
        <v>34</v>
      </c>
      <c r="AN348">
        <v>32.809337040001765</v>
      </c>
      <c r="AO348" s="3">
        <v>284.06299999999999</v>
      </c>
      <c r="AP348" s="4">
        <v>17.14</v>
      </c>
      <c r="AQ348" s="4">
        <v>-9.64</v>
      </c>
      <c r="AR348" s="25">
        <v>-2.86</v>
      </c>
      <c r="AS348" s="3">
        <v>0.15085264408811105</v>
      </c>
      <c r="AT348" s="3">
        <v>148.5070262761509</v>
      </c>
      <c r="AU348" s="3">
        <v>-26.498738585344199</v>
      </c>
      <c r="AV348" s="5">
        <v>38827</v>
      </c>
      <c r="AW348" s="5">
        <v>45794</v>
      </c>
      <c r="AX348" s="6" t="s">
        <v>2112</v>
      </c>
      <c r="AY348" s="17">
        <v>-29.981999999999999</v>
      </c>
      <c r="AZ348" s="3">
        <v>5.57E-2</v>
      </c>
      <c r="BA348" s="3">
        <v>314.04499999999996</v>
      </c>
      <c r="BB348" s="28">
        <v>5.6000000000000001E-2</v>
      </c>
      <c r="BC348" t="s">
        <v>40</v>
      </c>
      <c r="BD348" t="s">
        <v>40</v>
      </c>
      <c r="BE348" t="s">
        <v>904</v>
      </c>
      <c r="BF348" t="str">
        <f t="shared" si="5"/>
        <v>CrazyCreekCN2006</v>
      </c>
    </row>
    <row r="349" spans="1:58" ht="18.75" x14ac:dyDescent="0.3">
      <c r="A349" t="s">
        <v>906</v>
      </c>
      <c r="B349" t="s">
        <v>907</v>
      </c>
      <c r="C349" s="24">
        <v>-2673660.0861769998</v>
      </c>
      <c r="D349" s="1">
        <v>-4161685.6272669998</v>
      </c>
      <c r="E349" s="1">
        <v>4015867.5202040002</v>
      </c>
      <c r="F349" s="1">
        <v>3.94744E-3</v>
      </c>
      <c r="G349" s="1">
        <v>5.0567999999999993E-3</v>
      </c>
      <c r="H349" s="1">
        <v>5.2626000000000001E-3</v>
      </c>
      <c r="I349" s="2">
        <v>39.260044110000003</v>
      </c>
      <c r="J349">
        <v>39</v>
      </c>
      <c r="K349">
        <v>15</v>
      </c>
      <c r="L349">
        <v>36.158796000009374</v>
      </c>
      <c r="M349" s="34">
        <v>122.7185724</v>
      </c>
      <c r="N349" s="53">
        <v>122</v>
      </c>
      <c r="O349">
        <v>43</v>
      </c>
      <c r="P349">
        <v>6.860639999997602</v>
      </c>
      <c r="Q349" s="1">
        <v>1826.58204378</v>
      </c>
      <c r="R349" s="1">
        <v>4.2198799999999996E-3</v>
      </c>
      <c r="S349" s="1">
        <v>2.9262799999999999E-3</v>
      </c>
      <c r="T349" s="1">
        <v>6.5189599999999999E-3</v>
      </c>
      <c r="U349" s="4">
        <v>2.5299999999999998</v>
      </c>
      <c r="V349" s="4">
        <v>2.17</v>
      </c>
      <c r="W349" s="4">
        <v>4.68</v>
      </c>
      <c r="X349" s="4">
        <v>-3.79</v>
      </c>
      <c r="Y349" s="4">
        <v>-24.21</v>
      </c>
      <c r="Z349" s="4">
        <v>-0.89</v>
      </c>
      <c r="AA349" s="4">
        <v>0.13</v>
      </c>
      <c r="AB349" s="4">
        <v>0.09</v>
      </c>
      <c r="AC349" s="25">
        <v>0.2</v>
      </c>
      <c r="AD349" s="17">
        <v>-2673659.0430000001</v>
      </c>
      <c r="AE349">
        <v>-4161686.87</v>
      </c>
      <c r="AF349">
        <v>4015867.6690000002</v>
      </c>
      <c r="AG349">
        <v>39.260042403</v>
      </c>
      <c r="AH349">
        <v>39</v>
      </c>
      <c r="AI349">
        <v>15</v>
      </c>
      <c r="AJ349">
        <v>36.152650799999719</v>
      </c>
      <c r="AK349" s="78">
        <v>122.71855445369999</v>
      </c>
      <c r="AL349" s="43">
        <v>122</v>
      </c>
      <c r="AM349">
        <v>43</v>
      </c>
      <c r="AN349">
        <v>6.7960333199789602</v>
      </c>
      <c r="AO349" s="3">
        <v>1827.049</v>
      </c>
      <c r="AP349" s="4">
        <v>9.52</v>
      </c>
      <c r="AQ349" s="4">
        <v>-10.23</v>
      </c>
      <c r="AR349" s="25">
        <v>-1.96</v>
      </c>
      <c r="AS349" s="3">
        <v>0.11004889819695238</v>
      </c>
      <c r="AT349" s="3">
        <v>109.08500068397372</v>
      </c>
      <c r="AU349" s="3">
        <v>-14.533500121355599</v>
      </c>
      <c r="AV349" s="5">
        <v>39611</v>
      </c>
      <c r="AW349" s="5">
        <v>45794</v>
      </c>
      <c r="AX349" s="6" t="s">
        <v>2112</v>
      </c>
      <c r="AY349" s="17">
        <v>-28.4</v>
      </c>
      <c r="AZ349" s="3">
        <v>5.8999999999999997E-2</v>
      </c>
      <c r="BA349" s="3">
        <v>1855.4490000000001</v>
      </c>
      <c r="BB349" s="28">
        <v>5.8999999999999997E-2</v>
      </c>
      <c r="BC349" t="s">
        <v>40</v>
      </c>
      <c r="BD349" t="s">
        <v>40</v>
      </c>
      <c r="BE349" t="s">
        <v>906</v>
      </c>
      <c r="BF349" t="str">
        <f t="shared" si="5"/>
        <v>GoatMtnMNFCN2008</v>
      </c>
    </row>
    <row r="350" spans="1:58" ht="18.75" x14ac:dyDescent="0.3">
      <c r="A350" t="s">
        <v>908</v>
      </c>
      <c r="B350" t="s">
        <v>909</v>
      </c>
      <c r="C350" s="24">
        <v>-2648394.3386539998</v>
      </c>
      <c r="D350" s="1">
        <v>-4188718.5613150001</v>
      </c>
      <c r="E350" s="1">
        <v>4001786.6643639999</v>
      </c>
      <c r="F350" s="1">
        <v>3.4025599999999998E-3</v>
      </c>
      <c r="G350" s="1">
        <v>4.6412799999999994E-3</v>
      </c>
      <c r="H350" s="1">
        <v>4.4491999999999995E-3</v>
      </c>
      <c r="I350" s="2">
        <v>39.109301109999997</v>
      </c>
      <c r="J350">
        <v>39</v>
      </c>
      <c r="K350">
        <v>6</v>
      </c>
      <c r="L350">
        <v>33.483960000011734</v>
      </c>
      <c r="M350" s="34">
        <v>122.30387368</v>
      </c>
      <c r="N350" s="53">
        <v>122</v>
      </c>
      <c r="O350">
        <v>18</v>
      </c>
      <c r="P350">
        <v>13.945247999982939</v>
      </c>
      <c r="Q350" s="1">
        <v>74.293215189999998</v>
      </c>
      <c r="R350" s="1">
        <v>1.8580799999999998E-3</v>
      </c>
      <c r="S350" s="1">
        <v>2.2206799999999996E-3</v>
      </c>
      <c r="T350" s="1">
        <v>6.6737999999999997E-3</v>
      </c>
      <c r="U350" s="4">
        <v>1.36</v>
      </c>
      <c r="V350" s="4">
        <v>1.62</v>
      </c>
      <c r="W350" s="4">
        <v>5.1100000000000003</v>
      </c>
      <c r="X350" s="4">
        <v>-4.43</v>
      </c>
      <c r="Y350" s="4">
        <v>-22.53</v>
      </c>
      <c r="Z350" s="4">
        <v>-0.79</v>
      </c>
      <c r="AA350" s="4">
        <v>0.05</v>
      </c>
      <c r="AB350" s="4">
        <v>0.06</v>
      </c>
      <c r="AC350" s="25">
        <v>0.18</v>
      </c>
      <c r="AD350" s="17">
        <v>-2648393.298</v>
      </c>
      <c r="AE350">
        <v>-4188719.807</v>
      </c>
      <c r="AF350">
        <v>4001786.8160000001</v>
      </c>
      <c r="AG350">
        <v>39.109299333800003</v>
      </c>
      <c r="AH350">
        <v>39</v>
      </c>
      <c r="AI350">
        <v>6</v>
      </c>
      <c r="AJ350">
        <v>33.477601680010025</v>
      </c>
      <c r="AK350" s="78">
        <v>122.3038558098</v>
      </c>
      <c r="AL350" s="43">
        <v>122</v>
      </c>
      <c r="AM350">
        <v>18</v>
      </c>
      <c r="AN350">
        <v>13.88091527999336</v>
      </c>
      <c r="AO350" s="3">
        <v>74.774000000000001</v>
      </c>
      <c r="AP350" s="4">
        <v>8.74</v>
      </c>
      <c r="AQ350" s="4">
        <v>-8.5299999999999994</v>
      </c>
      <c r="AR350" s="25">
        <v>-1.85</v>
      </c>
      <c r="AS350" s="3">
        <v>0.10144540408274057</v>
      </c>
      <c r="AT350" s="3">
        <v>100.30818091926534</v>
      </c>
      <c r="AU350" s="3">
        <v>-15.147238714297799</v>
      </c>
      <c r="AV350" s="5">
        <v>38792</v>
      </c>
      <c r="AW350" s="5">
        <v>45794</v>
      </c>
      <c r="AX350" s="6" t="s">
        <v>2112</v>
      </c>
      <c r="AY350" s="17">
        <v>-29.867999999999999</v>
      </c>
      <c r="AZ350" s="3">
        <v>5.8599999999999999E-2</v>
      </c>
      <c r="BA350" s="3">
        <v>104.642</v>
      </c>
      <c r="BB350" s="28">
        <v>5.8999999999999997E-2</v>
      </c>
      <c r="BC350" t="s">
        <v>40</v>
      </c>
      <c r="BD350" t="s">
        <v>40</v>
      </c>
      <c r="BE350" t="s">
        <v>908</v>
      </c>
      <c r="BF350" t="str">
        <f t="shared" si="5"/>
        <v>SaltCanyonCN2006</v>
      </c>
    </row>
    <row r="351" spans="1:58" ht="18.75" x14ac:dyDescent="0.3">
      <c r="A351" t="s">
        <v>910</v>
      </c>
      <c r="B351" t="s">
        <v>911</v>
      </c>
      <c r="C351" s="24">
        <v>-2709926.796025</v>
      </c>
      <c r="D351" s="1">
        <v>-4315521.0932769999</v>
      </c>
      <c r="E351" s="1">
        <v>3823876.6126640001</v>
      </c>
      <c r="F351" s="1">
        <v>3.4437199999999999E-3</v>
      </c>
      <c r="G351" s="1">
        <v>4.84316E-3</v>
      </c>
      <c r="H351" s="1">
        <v>4.3551199999999997E-3</v>
      </c>
      <c r="I351" s="2">
        <v>37.06925734</v>
      </c>
      <c r="J351">
        <v>37</v>
      </c>
      <c r="K351">
        <v>4</v>
      </c>
      <c r="L351">
        <v>9.3264240000002019</v>
      </c>
      <c r="M351" s="34">
        <v>122.12672189</v>
      </c>
      <c r="N351" s="53">
        <v>122</v>
      </c>
      <c r="O351">
        <v>7</v>
      </c>
      <c r="P351">
        <v>36.198803999996017</v>
      </c>
      <c r="Q351" s="1">
        <v>577.13877477000005</v>
      </c>
      <c r="R351" s="1">
        <v>1.71696E-3</v>
      </c>
      <c r="S351" s="1">
        <v>2.0756400000000001E-3</v>
      </c>
      <c r="T351" s="1">
        <v>6.8580400000000001E-3</v>
      </c>
      <c r="U351" s="4">
        <v>1.29</v>
      </c>
      <c r="V351" s="4">
        <v>1.55</v>
      </c>
      <c r="W351" s="4">
        <v>4.82</v>
      </c>
      <c r="X351" s="4">
        <v>22</v>
      </c>
      <c r="Y351" s="4">
        <v>-38.369999999999997</v>
      </c>
      <c r="Z351" s="4">
        <v>-0.53</v>
      </c>
      <c r="AA351" s="4">
        <v>0.05</v>
      </c>
      <c r="AB351" s="4">
        <v>0.06</v>
      </c>
      <c r="AC351" s="25">
        <v>0.2</v>
      </c>
      <c r="AD351" s="17">
        <v>-2709925.7710000002</v>
      </c>
      <c r="AE351">
        <v>-4315522.3600000003</v>
      </c>
      <c r="AF351">
        <v>3823876.7850000001</v>
      </c>
      <c r="AG351">
        <v>37.069255709499998</v>
      </c>
      <c r="AH351">
        <v>37</v>
      </c>
      <c r="AI351">
        <v>4</v>
      </c>
      <c r="AJ351">
        <v>9.3205541999941488</v>
      </c>
      <c r="AK351" s="78">
        <v>122.1267045597</v>
      </c>
      <c r="AL351" s="43">
        <v>122</v>
      </c>
      <c r="AM351">
        <v>7</v>
      </c>
      <c r="AN351">
        <v>36.136414920007383</v>
      </c>
      <c r="AO351" s="3">
        <v>577.66399999999999</v>
      </c>
      <c r="AP351" s="4">
        <v>35.090000000000003</v>
      </c>
      <c r="AQ351" s="4">
        <v>-24.83</v>
      </c>
      <c r="AR351" s="25">
        <v>-1.55</v>
      </c>
      <c r="AS351" s="3">
        <v>0.3222708336377631</v>
      </c>
      <c r="AT351" s="3">
        <v>321.92906935094419</v>
      </c>
      <c r="AU351" s="3">
        <v>-14.8379347226787</v>
      </c>
      <c r="AV351" s="5">
        <v>39282</v>
      </c>
      <c r="AW351" s="5">
        <v>45792</v>
      </c>
      <c r="AX351" s="6" t="s">
        <v>2112</v>
      </c>
      <c r="AY351" s="17">
        <v>-32.877000000000002</v>
      </c>
      <c r="AZ351" s="3">
        <v>4.0300000000000002E-2</v>
      </c>
      <c r="BA351" s="3">
        <v>610.54099999999994</v>
      </c>
      <c r="BB351" s="28">
        <v>4.1000000000000002E-2</v>
      </c>
      <c r="BC351" t="s">
        <v>40</v>
      </c>
      <c r="BD351" t="s">
        <v>40</v>
      </c>
      <c r="BE351" t="s">
        <v>910</v>
      </c>
      <c r="BF351" t="str">
        <f t="shared" si="5"/>
        <v>BonnyDoon_CN2007</v>
      </c>
    </row>
    <row r="352" spans="1:58" ht="18.75" x14ac:dyDescent="0.3">
      <c r="A352" t="s">
        <v>912</v>
      </c>
      <c r="B352" t="s">
        <v>913</v>
      </c>
      <c r="C352" s="24">
        <v>-2688759.231195</v>
      </c>
      <c r="D352" s="1">
        <v>-4348064.1366429999</v>
      </c>
      <c r="E352" s="1">
        <v>3801079.9348180001</v>
      </c>
      <c r="F352" s="1">
        <v>2.9733199999999998E-3</v>
      </c>
      <c r="G352" s="1">
        <v>4.1355999999999997E-3</v>
      </c>
      <c r="H352" s="1">
        <v>3.6749999999999999E-3</v>
      </c>
      <c r="I352" s="2">
        <v>36.81614021</v>
      </c>
      <c r="J352">
        <v>36</v>
      </c>
      <c r="K352">
        <v>48</v>
      </c>
      <c r="L352">
        <v>58.104756000001316</v>
      </c>
      <c r="M352" s="34">
        <v>121.73184943</v>
      </c>
      <c r="N352" s="53">
        <v>121</v>
      </c>
      <c r="O352">
        <v>43</v>
      </c>
      <c r="P352">
        <v>54.657947999988892</v>
      </c>
      <c r="Q352" s="1">
        <v>3.02823764</v>
      </c>
      <c r="R352" s="1">
        <v>1.5483999999999999E-3</v>
      </c>
      <c r="S352" s="1">
        <v>1.9286400000000001E-3</v>
      </c>
      <c r="T352" s="1">
        <v>5.7741599999999995E-3</v>
      </c>
      <c r="U352" s="4">
        <v>1.1000000000000001</v>
      </c>
      <c r="V352" s="4">
        <v>1.46</v>
      </c>
      <c r="W352" s="4">
        <v>4.51</v>
      </c>
      <c r="X352" s="4">
        <v>21.2</v>
      </c>
      <c r="Y352" s="4">
        <v>-39.54</v>
      </c>
      <c r="Z352" s="4">
        <v>-0.76</v>
      </c>
      <c r="AA352" s="4">
        <v>0.04</v>
      </c>
      <c r="AB352" s="4">
        <v>0.05</v>
      </c>
      <c r="AC352" s="25">
        <v>0.15</v>
      </c>
      <c r="AD352" s="17">
        <v>-2688758.21</v>
      </c>
      <c r="AE352">
        <v>-4348065.4069999997</v>
      </c>
      <c r="AF352">
        <v>3801080.11</v>
      </c>
      <c r="AG352">
        <v>36.816138538899999</v>
      </c>
      <c r="AH352">
        <v>36</v>
      </c>
      <c r="AI352">
        <v>48</v>
      </c>
      <c r="AJ352">
        <v>58.09874003999596</v>
      </c>
      <c r="AK352" s="78">
        <v>121.73183220040001</v>
      </c>
      <c r="AL352" s="43">
        <v>121</v>
      </c>
      <c r="AM352">
        <v>43</v>
      </c>
      <c r="AN352">
        <v>54.595921440023858</v>
      </c>
      <c r="AO352" s="3">
        <v>3.5680000000000001</v>
      </c>
      <c r="AP352" s="4">
        <v>34.159999999999997</v>
      </c>
      <c r="AQ352" s="4">
        <v>-26</v>
      </c>
      <c r="AR352" s="25">
        <v>-1.77</v>
      </c>
      <c r="AS352" s="3">
        <v>0.32563322907503284</v>
      </c>
      <c r="AT352" s="3">
        <v>325.23473701734167</v>
      </c>
      <c r="AU352" s="3">
        <v>-16.1048389392814</v>
      </c>
      <c r="AV352" s="5">
        <v>38497</v>
      </c>
      <c r="AW352" s="5">
        <v>45794</v>
      </c>
      <c r="AX352" s="6" t="s">
        <v>2112</v>
      </c>
      <c r="AY352" s="17">
        <v>-33.665999999999997</v>
      </c>
      <c r="AZ352" s="3">
        <v>3.6600000000000001E-2</v>
      </c>
      <c r="BA352" s="3">
        <v>37.233999999999995</v>
      </c>
      <c r="BB352" s="28">
        <v>3.6999999999999998E-2</v>
      </c>
      <c r="BC352" t="s">
        <v>40</v>
      </c>
      <c r="BD352" t="s">
        <v>40</v>
      </c>
      <c r="BE352" t="s">
        <v>912</v>
      </c>
      <c r="BF352" t="str">
        <f t="shared" si="5"/>
        <v>ElkhrnSlghCN2005</v>
      </c>
    </row>
    <row r="353" spans="1:58" ht="18.75" x14ac:dyDescent="0.3">
      <c r="A353" t="s">
        <v>914</v>
      </c>
      <c r="B353" t="s">
        <v>915</v>
      </c>
      <c r="C353" s="24">
        <v>-2684013.237154</v>
      </c>
      <c r="D353" s="1">
        <v>-4346119.4636639999</v>
      </c>
      <c r="E353" s="1">
        <v>3806712.6037710002</v>
      </c>
      <c r="F353" s="1">
        <v>3.47116E-3</v>
      </c>
      <c r="G353" s="1">
        <v>4.9372399999999999E-3</v>
      </c>
      <c r="H353" s="1">
        <v>4.3453199999999997E-3</v>
      </c>
      <c r="I353" s="2">
        <v>36.879178459999999</v>
      </c>
      <c r="J353">
        <v>36</v>
      </c>
      <c r="K353">
        <v>52</v>
      </c>
      <c r="L353">
        <v>45.042455999994786</v>
      </c>
      <c r="M353" s="34">
        <v>121.69804505</v>
      </c>
      <c r="N353" s="53">
        <v>121</v>
      </c>
      <c r="O353">
        <v>41</v>
      </c>
      <c r="P353">
        <v>52.962180000016588</v>
      </c>
      <c r="Q353" s="1">
        <v>60.537125889999999</v>
      </c>
      <c r="R353" s="1">
        <v>1.4190400000000001E-3</v>
      </c>
      <c r="S353" s="1">
        <v>2.1109200000000001E-3</v>
      </c>
      <c r="T353" s="1">
        <v>6.9873999999999995E-3</v>
      </c>
      <c r="U353" s="4">
        <v>1.1399999999999999</v>
      </c>
      <c r="V353" s="4">
        <v>1.5</v>
      </c>
      <c r="W353" s="4">
        <v>5.24</v>
      </c>
      <c r="X353" s="4">
        <v>20.170000000000002</v>
      </c>
      <c r="Y353" s="4">
        <v>-38.99</v>
      </c>
      <c r="Z353" s="4">
        <v>0.12</v>
      </c>
      <c r="AA353" s="4">
        <v>0.04</v>
      </c>
      <c r="AB353" s="4">
        <v>0.06</v>
      </c>
      <c r="AC353" s="25">
        <v>0.2</v>
      </c>
      <c r="AD353" s="17">
        <v>-2684012.2149999999</v>
      </c>
      <c r="AE353">
        <v>-4346120.7340000002</v>
      </c>
      <c r="AF353">
        <v>3806712.7779999999</v>
      </c>
      <c r="AG353">
        <v>36.879176778400002</v>
      </c>
      <c r="AH353">
        <v>36</v>
      </c>
      <c r="AI353">
        <v>52</v>
      </c>
      <c r="AJ353">
        <v>45.036402240005486</v>
      </c>
      <c r="AK353" s="78">
        <v>121.6980278092</v>
      </c>
      <c r="AL353" s="43">
        <v>121</v>
      </c>
      <c r="AM353">
        <v>41</v>
      </c>
      <c r="AN353">
        <v>52.900113119997059</v>
      </c>
      <c r="AO353" s="3">
        <v>61.076999999999998</v>
      </c>
      <c r="AP353" s="4">
        <v>33.119999999999997</v>
      </c>
      <c r="AQ353" s="4">
        <v>-25.43</v>
      </c>
      <c r="AR353" s="25">
        <v>-0.89</v>
      </c>
      <c r="AS353" s="3">
        <v>0.31589476081109025</v>
      </c>
      <c r="AT353" s="3">
        <v>315.75747075145546</v>
      </c>
      <c r="AU353" s="3">
        <v>-9.3123393754336501</v>
      </c>
      <c r="AV353" s="5">
        <v>39162</v>
      </c>
      <c r="AW353" s="5">
        <v>45794</v>
      </c>
      <c r="AX353" s="6" t="s">
        <v>2112</v>
      </c>
      <c r="AY353" s="17">
        <v>-33.311999999999998</v>
      </c>
      <c r="AZ353" s="3">
        <v>3.61E-2</v>
      </c>
      <c r="BA353" s="3">
        <v>94.388999999999996</v>
      </c>
      <c r="BB353" s="28">
        <v>3.6999999999999998E-2</v>
      </c>
      <c r="BC353" t="s">
        <v>40</v>
      </c>
      <c r="BD353" t="s">
        <v>40</v>
      </c>
      <c r="BE353" t="s">
        <v>914</v>
      </c>
      <c r="BF353" t="str">
        <f t="shared" si="5"/>
        <v>LewisRdLflCN2007</v>
      </c>
    </row>
    <row r="354" spans="1:58" ht="18.75" x14ac:dyDescent="0.3">
      <c r="A354" t="s">
        <v>916</v>
      </c>
      <c r="B354" t="s">
        <v>917</v>
      </c>
      <c r="C354" s="24">
        <v>-2693569.7930259998</v>
      </c>
      <c r="D354" s="1">
        <v>-4333680.0622089999</v>
      </c>
      <c r="E354" s="1">
        <v>3814047.5182070001</v>
      </c>
      <c r="F354" s="1">
        <v>3.3947199999999999E-3</v>
      </c>
      <c r="G354" s="1">
        <v>4.6981199999999992E-3</v>
      </c>
      <c r="H354" s="1">
        <v>4.1512800000000002E-3</v>
      </c>
      <c r="I354" s="2">
        <v>36.962013089999999</v>
      </c>
      <c r="J354">
        <v>36</v>
      </c>
      <c r="K354">
        <v>57</v>
      </c>
      <c r="L354">
        <v>43.247123999997257</v>
      </c>
      <c r="M354" s="34">
        <v>121.86274068</v>
      </c>
      <c r="N354" s="53">
        <v>121</v>
      </c>
      <c r="O354">
        <v>51</v>
      </c>
      <c r="P354">
        <v>45.86644800000613</v>
      </c>
      <c r="Q354" s="1">
        <v>36.578434909999999</v>
      </c>
      <c r="R354" s="1">
        <v>1.4974400000000001E-3</v>
      </c>
      <c r="S354" s="1">
        <v>2.2089200000000001E-3</v>
      </c>
      <c r="T354" s="1">
        <v>6.6110800000000001E-3</v>
      </c>
      <c r="U354" s="4">
        <v>1.18</v>
      </c>
      <c r="V354" s="4">
        <v>1.44</v>
      </c>
      <c r="W354" s="4">
        <v>4.79</v>
      </c>
      <c r="X354" s="4">
        <v>20.84</v>
      </c>
      <c r="Y354" s="4">
        <v>-38.25</v>
      </c>
      <c r="Z354" s="4">
        <v>-0.48</v>
      </c>
      <c r="AA354" s="4">
        <v>0.04</v>
      </c>
      <c r="AB354" s="4">
        <v>0.06</v>
      </c>
      <c r="AC354" s="25">
        <v>0.18</v>
      </c>
      <c r="AD354" s="17">
        <v>-2693568.77</v>
      </c>
      <c r="AE354">
        <v>-4333681.3310000002</v>
      </c>
      <c r="AF354">
        <v>3814047.6919999998</v>
      </c>
      <c r="AG354">
        <v>36.962011426700002</v>
      </c>
      <c r="AH354">
        <v>36</v>
      </c>
      <c r="AI354">
        <v>57</v>
      </c>
      <c r="AJ354">
        <v>43.241136120007013</v>
      </c>
      <c r="AK354" s="78">
        <v>121.86272340159999</v>
      </c>
      <c r="AL354" s="43">
        <v>121</v>
      </c>
      <c r="AM354">
        <v>51</v>
      </c>
      <c r="AN354">
        <v>45.804245759975402</v>
      </c>
      <c r="AO354" s="3">
        <v>37.112000000000002</v>
      </c>
      <c r="AP354" s="4">
        <v>33.840000000000003</v>
      </c>
      <c r="AQ354" s="4">
        <v>-24.7</v>
      </c>
      <c r="AR354" s="25">
        <v>-1.5</v>
      </c>
      <c r="AS354" s="3">
        <v>0.31956936638945538</v>
      </c>
      <c r="AT354" s="3">
        <v>319.31762321103037</v>
      </c>
      <c r="AU354" s="3">
        <v>-12.6820939461234</v>
      </c>
      <c r="AV354" s="5">
        <v>38829</v>
      </c>
      <c r="AW354" s="5">
        <v>45794</v>
      </c>
      <c r="AX354" s="6" t="s">
        <v>2112</v>
      </c>
      <c r="AY354" s="17">
        <v>-33.274999999999999</v>
      </c>
      <c r="AZ354" s="3">
        <v>3.9300000000000002E-2</v>
      </c>
      <c r="BA354" s="3">
        <v>70.387</v>
      </c>
      <c r="BB354" s="28">
        <v>0.04</v>
      </c>
      <c r="BC354" t="s">
        <v>40</v>
      </c>
      <c r="BD354" t="s">
        <v>40</v>
      </c>
      <c r="BE354" t="s">
        <v>916</v>
      </c>
      <c r="BF354" t="str">
        <f t="shared" si="5"/>
        <v>LarkinVly_CN2006</v>
      </c>
    </row>
    <row r="355" spans="1:58" ht="18.75" x14ac:dyDescent="0.3">
      <c r="A355" t="s">
        <v>918</v>
      </c>
      <c r="B355" t="s">
        <v>919</v>
      </c>
      <c r="C355" s="24">
        <v>-2694809.75086</v>
      </c>
      <c r="D355" s="1">
        <v>-4314131.185602</v>
      </c>
      <c r="E355" s="1">
        <v>3835348.8535210001</v>
      </c>
      <c r="F355" s="1">
        <v>3.2692799999999998E-3</v>
      </c>
      <c r="G355" s="1">
        <v>4.6432399999999999E-3</v>
      </c>
      <c r="H355" s="1">
        <v>4.2433999999999996E-3</v>
      </c>
      <c r="I355" s="2">
        <v>37.201714750000001</v>
      </c>
      <c r="J355">
        <v>37</v>
      </c>
      <c r="K355">
        <v>12</v>
      </c>
      <c r="L355">
        <v>6.1731000000025915</v>
      </c>
      <c r="M355" s="34">
        <v>121.99084298</v>
      </c>
      <c r="N355" s="53">
        <v>121</v>
      </c>
      <c r="O355">
        <v>59</v>
      </c>
      <c r="P355">
        <v>27.034727999987354</v>
      </c>
      <c r="Q355" s="1">
        <v>167.08685596000001</v>
      </c>
      <c r="R355" s="1">
        <v>1.92472E-3</v>
      </c>
      <c r="S355" s="1">
        <v>1.9306E-3</v>
      </c>
      <c r="T355" s="1">
        <v>6.5444399999999995E-3</v>
      </c>
      <c r="U355" s="4">
        <v>1.41</v>
      </c>
      <c r="V355" s="4">
        <v>1.65</v>
      </c>
      <c r="W355" s="4">
        <v>5.3</v>
      </c>
      <c r="X355" s="4">
        <v>16.690000000000001</v>
      </c>
      <c r="Y355" s="4">
        <v>-33.76</v>
      </c>
      <c r="Z355" s="4">
        <v>-0.61</v>
      </c>
      <c r="AA355" s="4">
        <v>0.05</v>
      </c>
      <c r="AB355" s="4">
        <v>0.05</v>
      </c>
      <c r="AC355" s="25">
        <v>0.17</v>
      </c>
      <c r="AD355" s="17">
        <v>-2694808.7259999998</v>
      </c>
      <c r="AE355">
        <v>-4314132.4510000004</v>
      </c>
      <c r="AF355">
        <v>3835349.0240000002</v>
      </c>
      <c r="AG355">
        <v>37.201713086600002</v>
      </c>
      <c r="AH355">
        <v>37</v>
      </c>
      <c r="AI355">
        <v>12</v>
      </c>
      <c r="AJ355">
        <v>6.1671117600059233</v>
      </c>
      <c r="AK355" s="78">
        <v>121.9908256305</v>
      </c>
      <c r="AL355" s="43">
        <v>121</v>
      </c>
      <c r="AM355">
        <v>59</v>
      </c>
      <c r="AN355">
        <v>26.972269799993001</v>
      </c>
      <c r="AO355" s="3">
        <v>167.613</v>
      </c>
      <c r="AP355" s="4">
        <v>29.74</v>
      </c>
      <c r="AQ355" s="4">
        <v>-20.170000000000002</v>
      </c>
      <c r="AR355" s="25">
        <v>-1.63</v>
      </c>
      <c r="AS355" s="3">
        <v>0.2723630662678031</v>
      </c>
      <c r="AT355" s="3">
        <v>271.91632519418494</v>
      </c>
      <c r="AU355" s="3">
        <v>-15.5933348867355</v>
      </c>
      <c r="AV355" s="5">
        <v>38499</v>
      </c>
      <c r="AW355" s="5">
        <v>45794</v>
      </c>
      <c r="AX355" s="6" t="s">
        <v>2112</v>
      </c>
      <c r="AY355" s="17">
        <v>-32.405999999999999</v>
      </c>
      <c r="AZ355" s="3">
        <v>4.0099999999999997E-2</v>
      </c>
      <c r="BA355" s="3">
        <v>200.01900000000001</v>
      </c>
      <c r="BB355" s="28">
        <v>4.1000000000000002E-2</v>
      </c>
      <c r="BC355" t="s">
        <v>40</v>
      </c>
      <c r="BD355" t="s">
        <v>40</v>
      </c>
      <c r="BE355" t="s">
        <v>918</v>
      </c>
      <c r="BF355" t="str">
        <f t="shared" si="5"/>
        <v>LenihanDamCN2005</v>
      </c>
    </row>
    <row r="356" spans="1:58" ht="18.75" x14ac:dyDescent="0.3">
      <c r="A356" t="s">
        <v>920</v>
      </c>
      <c r="B356" t="s">
        <v>921</v>
      </c>
      <c r="C356" s="24">
        <v>-2687206.7153449999</v>
      </c>
      <c r="D356" s="1">
        <v>-4334599.1904060002</v>
      </c>
      <c r="E356" s="1">
        <v>3817527.856954</v>
      </c>
      <c r="F356" s="1">
        <v>4.6941999999999999E-3</v>
      </c>
      <c r="G356" s="1">
        <v>6.7384799999999998E-3</v>
      </c>
      <c r="H356" s="1">
        <v>5.9466399999999996E-3</v>
      </c>
      <c r="I356" s="2">
        <v>37.001022329999998</v>
      </c>
      <c r="J356">
        <v>37</v>
      </c>
      <c r="K356">
        <v>0</v>
      </c>
      <c r="L356">
        <v>3.6803879999922628</v>
      </c>
      <c r="M356" s="34">
        <v>121.79657558</v>
      </c>
      <c r="N356" s="53">
        <v>121</v>
      </c>
      <c r="O356">
        <v>47</v>
      </c>
      <c r="P356">
        <v>47.672087999983432</v>
      </c>
      <c r="Q356" s="1">
        <v>73.255236620000005</v>
      </c>
      <c r="R356" s="1">
        <v>1.7248000000000001E-3</v>
      </c>
      <c r="S356" s="1">
        <v>2.7263600000000002E-3</v>
      </c>
      <c r="T356" s="1">
        <v>9.61184E-3</v>
      </c>
      <c r="U356" s="4">
        <v>1.41</v>
      </c>
      <c r="V356" s="4">
        <v>1.87</v>
      </c>
      <c r="W356" s="4">
        <v>7</v>
      </c>
      <c r="X356" s="4">
        <v>18.71</v>
      </c>
      <c r="Y356" s="4">
        <v>-36.9</v>
      </c>
      <c r="Z356" s="4">
        <v>0.08</v>
      </c>
      <c r="AA356" s="4">
        <v>0.05</v>
      </c>
      <c r="AB356" s="4">
        <v>0.08</v>
      </c>
      <c r="AC356" s="25">
        <v>0.28000000000000003</v>
      </c>
      <c r="AD356" s="17">
        <v>-2687205.6919999998</v>
      </c>
      <c r="AE356">
        <v>-4334600.4589999998</v>
      </c>
      <c r="AF356">
        <v>3817528.03</v>
      </c>
      <c r="AG356">
        <v>37.001020653200001</v>
      </c>
      <c r="AH356">
        <v>37</v>
      </c>
      <c r="AI356">
        <v>0</v>
      </c>
      <c r="AJ356">
        <v>3.674351520004393</v>
      </c>
      <c r="AK356" s="78">
        <v>121.7965582994</v>
      </c>
      <c r="AL356" s="43">
        <v>121</v>
      </c>
      <c r="AM356">
        <v>47</v>
      </c>
      <c r="AN356">
        <v>47.609877840015997</v>
      </c>
      <c r="AO356" s="3">
        <v>73.790000000000006</v>
      </c>
      <c r="AP356" s="4">
        <v>31.69</v>
      </c>
      <c r="AQ356" s="4">
        <v>-23.33</v>
      </c>
      <c r="AR356" s="25">
        <v>-0.94</v>
      </c>
      <c r="AS356" s="3">
        <v>0.29570001686627689</v>
      </c>
      <c r="AT356" s="3">
        <v>295.28788853120807</v>
      </c>
      <c r="AU356" s="3">
        <v>-15.6065014266589</v>
      </c>
      <c r="AV356" s="5">
        <v>39344</v>
      </c>
      <c r="AW356" s="5">
        <v>45794</v>
      </c>
      <c r="AX356" s="6" t="s">
        <v>2112</v>
      </c>
      <c r="AY356" s="17">
        <v>-32.968000000000004</v>
      </c>
      <c r="AZ356" s="3">
        <v>3.6499999999999998E-2</v>
      </c>
      <c r="BA356" s="3">
        <v>106.75800000000001</v>
      </c>
      <c r="BB356" s="28">
        <v>3.7999999999999999E-2</v>
      </c>
      <c r="BC356" t="s">
        <v>40</v>
      </c>
      <c r="BD356" t="s">
        <v>40</v>
      </c>
      <c r="BE356" t="s">
        <v>920</v>
      </c>
      <c r="BF356" t="str">
        <f t="shared" si="5"/>
        <v>CorralitosCN2007</v>
      </c>
    </row>
    <row r="357" spans="1:58" ht="18.75" x14ac:dyDescent="0.3">
      <c r="A357" t="s">
        <v>922</v>
      </c>
      <c r="B357" t="s">
        <v>923</v>
      </c>
      <c r="C357" s="24">
        <v>-2683249.4816689999</v>
      </c>
      <c r="D357" s="1">
        <v>-4333892.4029750004</v>
      </c>
      <c r="E357" s="1">
        <v>3822142.7316749999</v>
      </c>
      <c r="F357" s="1">
        <v>4.5079999999999999E-3</v>
      </c>
      <c r="G357" s="1">
        <v>6.1014799999999994E-3</v>
      </c>
      <c r="H357" s="1">
        <v>5.52916E-3</v>
      </c>
      <c r="I357" s="2">
        <v>37.048786970000002</v>
      </c>
      <c r="J357">
        <v>37</v>
      </c>
      <c r="K357">
        <v>2</v>
      </c>
      <c r="L357">
        <v>55.633092000006741</v>
      </c>
      <c r="M357" s="34">
        <v>121.76295617</v>
      </c>
      <c r="N357" s="53">
        <v>121</v>
      </c>
      <c r="O357">
        <v>45</v>
      </c>
      <c r="P357">
        <v>46.642211999983374</v>
      </c>
      <c r="Q357" s="1">
        <v>708.58453472999997</v>
      </c>
      <c r="R357" s="1">
        <v>2.79496E-3</v>
      </c>
      <c r="S357" s="1">
        <v>3.1320800000000002E-3</v>
      </c>
      <c r="T357" s="1">
        <v>8.3966399999999986E-3</v>
      </c>
      <c r="U357" s="4">
        <v>1.87</v>
      </c>
      <c r="V357" s="4">
        <v>2.13</v>
      </c>
      <c r="W357" s="4">
        <v>5.69</v>
      </c>
      <c r="X357" s="4">
        <v>15.39</v>
      </c>
      <c r="Y357" s="4">
        <v>-34.64</v>
      </c>
      <c r="Z357" s="4">
        <v>-1.8</v>
      </c>
      <c r="AA357" s="4">
        <v>0.08</v>
      </c>
      <c r="AB357" s="4">
        <v>0.09</v>
      </c>
      <c r="AC357" s="25">
        <v>0.24</v>
      </c>
      <c r="AD357" s="17">
        <v>-2683248.4580000001</v>
      </c>
      <c r="AE357">
        <v>-4333893.6710000001</v>
      </c>
      <c r="AF357">
        <v>3822142.9049999998</v>
      </c>
      <c r="AG357">
        <v>37.048785285000001</v>
      </c>
      <c r="AH357">
        <v>37</v>
      </c>
      <c r="AI357">
        <v>2</v>
      </c>
      <c r="AJ357">
        <v>55.627026000003639</v>
      </c>
      <c r="AK357" s="78">
        <v>121.7629388835</v>
      </c>
      <c r="AL357" s="43">
        <v>121</v>
      </c>
      <c r="AM357">
        <v>45</v>
      </c>
      <c r="AN357">
        <v>46.579980599994997</v>
      </c>
      <c r="AO357" s="3">
        <v>709.11900000000003</v>
      </c>
      <c r="AP357" s="4">
        <v>28.36</v>
      </c>
      <c r="AQ357" s="4">
        <v>-21.05</v>
      </c>
      <c r="AR357" s="25">
        <v>-2.82</v>
      </c>
      <c r="AS357" s="3">
        <v>0.2698760640992921</v>
      </c>
      <c r="AT357" s="3">
        <v>268.42131915899944</v>
      </c>
      <c r="AU357" s="3">
        <v>-27.9836634653565</v>
      </c>
      <c r="AV357" s="5">
        <v>39178</v>
      </c>
      <c r="AW357" s="5">
        <v>45794</v>
      </c>
      <c r="AX357" s="6" t="s">
        <v>2112</v>
      </c>
      <c r="AY357" s="17">
        <v>-32.545000000000002</v>
      </c>
      <c r="AZ357" s="3">
        <v>3.4700000000000002E-2</v>
      </c>
      <c r="BA357" s="3">
        <v>741.66399999999999</v>
      </c>
      <c r="BB357" s="28">
        <v>3.5999999999999997E-2</v>
      </c>
      <c r="BC357" t="s">
        <v>40</v>
      </c>
      <c r="BD357" t="s">
        <v>40</v>
      </c>
      <c r="BE357" t="s">
        <v>922</v>
      </c>
      <c r="BF357" t="str">
        <f t="shared" si="5"/>
        <v>SalsipuedeCN2007</v>
      </c>
    </row>
    <row r="358" spans="1:58" ht="18.75" x14ac:dyDescent="0.3">
      <c r="A358" t="s">
        <v>924</v>
      </c>
      <c r="B358" t="s">
        <v>925</v>
      </c>
      <c r="C358" s="24">
        <v>-2681942.9707610002</v>
      </c>
      <c r="D358" s="1">
        <v>-4337995.1701250002</v>
      </c>
      <c r="E358" s="1">
        <v>3817811.1115020001</v>
      </c>
      <c r="F358" s="1">
        <v>3.5946399999999996E-3</v>
      </c>
      <c r="G358" s="1">
        <v>4.6059999999999999E-3</v>
      </c>
      <c r="H358" s="1">
        <v>4.0356400000000001E-3</v>
      </c>
      <c r="I358" s="2">
        <v>37.00242789</v>
      </c>
      <c r="J358">
        <v>37</v>
      </c>
      <c r="K358">
        <v>0</v>
      </c>
      <c r="L358">
        <v>8.7404039999995575</v>
      </c>
      <c r="M358" s="34">
        <v>121.72621388</v>
      </c>
      <c r="N358" s="53">
        <v>121</v>
      </c>
      <c r="O358">
        <v>43</v>
      </c>
      <c r="P358">
        <v>34.369968000011113</v>
      </c>
      <c r="Q358" s="1">
        <v>336.90970778000002</v>
      </c>
      <c r="R358" s="1">
        <v>1.74832E-3</v>
      </c>
      <c r="S358" s="1">
        <v>2.7910399999999998E-3</v>
      </c>
      <c r="T358" s="1">
        <v>6.2916000000000005E-3</v>
      </c>
      <c r="U358" s="4">
        <v>1.39</v>
      </c>
      <c r="V358" s="4">
        <v>1.9</v>
      </c>
      <c r="W358" s="4">
        <v>5.04</v>
      </c>
      <c r="X358" s="4">
        <v>16.239999999999998</v>
      </c>
      <c r="Y358" s="4">
        <v>-35.17</v>
      </c>
      <c r="Z358" s="4">
        <v>-0.45</v>
      </c>
      <c r="AA358" s="4">
        <v>0.05</v>
      </c>
      <c r="AB358" s="4">
        <v>0.08</v>
      </c>
      <c r="AC358" s="25">
        <v>0.18</v>
      </c>
      <c r="AD358" s="17">
        <v>-2681941.9479999999</v>
      </c>
      <c r="AE358">
        <v>-4337996.4390000002</v>
      </c>
      <c r="AF358">
        <v>3817811.2850000001</v>
      </c>
      <c r="AG358">
        <v>37.002426202599999</v>
      </c>
      <c r="AH358">
        <v>37</v>
      </c>
      <c r="AI358">
        <v>0</v>
      </c>
      <c r="AJ358">
        <v>8.7343293599957406</v>
      </c>
      <c r="AK358" s="78">
        <v>121.7261966074</v>
      </c>
      <c r="AL358" s="43">
        <v>121</v>
      </c>
      <c r="AM358">
        <v>43</v>
      </c>
      <c r="AN358">
        <v>34.307786639994902</v>
      </c>
      <c r="AO358" s="3">
        <v>337.44600000000003</v>
      </c>
      <c r="AP358" s="4">
        <v>29.2</v>
      </c>
      <c r="AQ358" s="4">
        <v>-21.59</v>
      </c>
      <c r="AR358" s="25">
        <v>-1.47</v>
      </c>
      <c r="AS358" s="3">
        <v>0.27449156648147932</v>
      </c>
      <c r="AT358" s="3">
        <v>274.12912314994759</v>
      </c>
      <c r="AU358" s="3">
        <v>-14.1011999858449</v>
      </c>
      <c r="AV358" s="5">
        <v>39163</v>
      </c>
      <c r="AW358" s="5">
        <v>45794</v>
      </c>
      <c r="AX358" s="6" t="s">
        <v>2112</v>
      </c>
      <c r="AY358" s="17">
        <v>-32.78</v>
      </c>
      <c r="AZ358" s="3">
        <v>3.5000000000000003E-2</v>
      </c>
      <c r="BA358" s="3">
        <v>370.226</v>
      </c>
      <c r="BB358" s="28">
        <v>3.5999999999999997E-2</v>
      </c>
      <c r="BC358" t="s">
        <v>40</v>
      </c>
      <c r="BD358" t="s">
        <v>40</v>
      </c>
      <c r="BE358" t="s">
        <v>924</v>
      </c>
      <c r="BF358" t="str">
        <f t="shared" si="5"/>
        <v>MtMadonna_CN2007</v>
      </c>
    </row>
    <row r="359" spans="1:58" ht="18.75" x14ac:dyDescent="0.3">
      <c r="A359" t="s">
        <v>926</v>
      </c>
      <c r="B359" t="s">
        <v>927</v>
      </c>
      <c r="C359" s="24">
        <v>-2672526.0605339999</v>
      </c>
      <c r="D359" s="1">
        <v>-4335538.6351840002</v>
      </c>
      <c r="E359" s="1">
        <v>3826692.2628930002</v>
      </c>
      <c r="F359" s="1">
        <v>4.0434800000000003E-3</v>
      </c>
      <c r="G359" s="1">
        <v>5.8349200000000004E-3</v>
      </c>
      <c r="H359" s="1">
        <v>5.3703999999999991E-3</v>
      </c>
      <c r="I359" s="2">
        <v>37.10449861</v>
      </c>
      <c r="J359">
        <v>37</v>
      </c>
      <c r="K359">
        <v>6</v>
      </c>
      <c r="L359">
        <v>16.19499600000097</v>
      </c>
      <c r="M359" s="34">
        <v>121.65063846</v>
      </c>
      <c r="N359" s="53">
        <v>121</v>
      </c>
      <c r="O359">
        <v>39</v>
      </c>
      <c r="P359">
        <v>2.2984559999861176</v>
      </c>
      <c r="Q359" s="1">
        <v>72.283847059999999</v>
      </c>
      <c r="R359" s="1">
        <v>2.7145999999999997E-3</v>
      </c>
      <c r="S359" s="1">
        <v>2.3441600000000001E-3</v>
      </c>
      <c r="T359" s="1">
        <v>8.1457600000000002E-3</v>
      </c>
      <c r="U359" s="4">
        <v>1.87</v>
      </c>
      <c r="V359" s="4">
        <v>1.7</v>
      </c>
      <c r="W359" s="4">
        <v>6.05</v>
      </c>
      <c r="X359" s="4">
        <v>11.52</v>
      </c>
      <c r="Y359" s="4">
        <v>-32.020000000000003</v>
      </c>
      <c r="Z359" s="4">
        <v>-0.2</v>
      </c>
      <c r="AA359" s="4">
        <v>7.0000000000000007E-2</v>
      </c>
      <c r="AB359" s="4">
        <v>0.06</v>
      </c>
      <c r="AC359" s="25">
        <v>0.21</v>
      </c>
      <c r="AD359" s="17">
        <v>-2672525.037</v>
      </c>
      <c r="AE359">
        <v>-4335539.9029999999</v>
      </c>
      <c r="AF359">
        <v>3826692.4350000001</v>
      </c>
      <c r="AG359">
        <v>37.104496901799997</v>
      </c>
      <c r="AH359">
        <v>37</v>
      </c>
      <c r="AI359">
        <v>6</v>
      </c>
      <c r="AJ359">
        <v>16.188846479990957</v>
      </c>
      <c r="AK359" s="78">
        <v>121.65062116999999</v>
      </c>
      <c r="AL359" s="43">
        <v>121</v>
      </c>
      <c r="AM359">
        <v>39</v>
      </c>
      <c r="AN359">
        <v>2.2362119999775132</v>
      </c>
      <c r="AO359" s="3">
        <v>72.819999999999993</v>
      </c>
      <c r="AP359" s="4">
        <v>24.45</v>
      </c>
      <c r="AQ359" s="4">
        <v>-18.399999999999999</v>
      </c>
      <c r="AR359" s="25">
        <v>-1.22</v>
      </c>
      <c r="AS359" s="3">
        <v>0.23622863920815113</v>
      </c>
      <c r="AT359" s="3">
        <v>235.38154002218025</v>
      </c>
      <c r="AU359" s="3">
        <v>-19.987511520608599</v>
      </c>
      <c r="AV359" s="5">
        <v>38442</v>
      </c>
      <c r="AW359" s="5">
        <v>45794</v>
      </c>
      <c r="AX359" s="6" t="s">
        <v>2112</v>
      </c>
      <c r="AY359" s="17">
        <v>-32.47</v>
      </c>
      <c r="AZ359" s="3">
        <v>3.3000000000000002E-2</v>
      </c>
      <c r="BA359" s="3">
        <v>105.28999999999999</v>
      </c>
      <c r="BB359" s="28">
        <v>3.4000000000000002E-2</v>
      </c>
      <c r="BC359" t="s">
        <v>40</v>
      </c>
      <c r="BD359" t="s">
        <v>40</v>
      </c>
      <c r="BE359" t="s">
        <v>926</v>
      </c>
      <c r="BF359" t="str">
        <f t="shared" si="5"/>
        <v>LacrosseDrCN2005</v>
      </c>
    </row>
    <row r="360" spans="1:58" ht="18.75" x14ac:dyDescent="0.3">
      <c r="A360" t="s">
        <v>930</v>
      </c>
      <c r="B360" t="s">
        <v>931</v>
      </c>
      <c r="C360" s="24">
        <v>-2711912.8219710002</v>
      </c>
      <c r="D360" s="1">
        <v>-4292338.0277340002</v>
      </c>
      <c r="E360" s="1">
        <v>3847863.3242810001</v>
      </c>
      <c r="F360" s="1">
        <v>6.8208000000000001E-3</v>
      </c>
      <c r="G360" s="1">
        <v>5.8408000000000002E-3</v>
      </c>
      <c r="H360" s="1">
        <v>4.5060399999999994E-3</v>
      </c>
      <c r="I360" s="2">
        <v>37.342492380000003</v>
      </c>
      <c r="J360">
        <v>37</v>
      </c>
      <c r="K360">
        <v>20</v>
      </c>
      <c r="L360">
        <v>32.972532000007959</v>
      </c>
      <c r="M360" s="34">
        <v>122.28482756</v>
      </c>
      <c r="N360" s="53">
        <v>122</v>
      </c>
      <c r="O360">
        <v>17</v>
      </c>
      <c r="P360">
        <v>5.3792159999875366</v>
      </c>
      <c r="Q360" s="1">
        <v>300.87034019999999</v>
      </c>
      <c r="R360" s="1">
        <v>3.5397600000000003E-3</v>
      </c>
      <c r="S360" s="1">
        <v>7.3990000000000002E-3</v>
      </c>
      <c r="T360" s="1">
        <v>5.8015999999999996E-3</v>
      </c>
      <c r="U360" s="4">
        <v>2.25</v>
      </c>
      <c r="V360" s="4">
        <v>4.51</v>
      </c>
      <c r="W360" s="4">
        <v>4.53</v>
      </c>
      <c r="X360" s="4">
        <v>20.3</v>
      </c>
      <c r="Y360" s="4">
        <v>-36.9</v>
      </c>
      <c r="Z360" s="4">
        <v>-0.88</v>
      </c>
      <c r="AA360" s="4">
        <v>0.11</v>
      </c>
      <c r="AB360" s="4">
        <v>0.23</v>
      </c>
      <c r="AC360" s="25">
        <v>0.18</v>
      </c>
      <c r="AD360" s="17">
        <v>-2711911.7949999999</v>
      </c>
      <c r="AE360">
        <v>-4292339.2910000002</v>
      </c>
      <c r="AF360">
        <v>3847863.4929999998</v>
      </c>
      <c r="AG360">
        <v>37.342490740999999</v>
      </c>
      <c r="AH360">
        <v>37</v>
      </c>
      <c r="AI360">
        <v>20</v>
      </c>
      <c r="AJ360">
        <v>32.966667599995958</v>
      </c>
      <c r="AK360" s="78">
        <v>122.2848101459</v>
      </c>
      <c r="AL360" s="43">
        <v>122</v>
      </c>
      <c r="AM360">
        <v>17</v>
      </c>
      <c r="AN360">
        <v>5.3165252399867313</v>
      </c>
      <c r="AO360" s="3">
        <v>301.38600000000002</v>
      </c>
      <c r="AP360" s="4">
        <v>33.450000000000003</v>
      </c>
      <c r="AQ360" s="4">
        <v>-23.31</v>
      </c>
      <c r="AR360" s="25">
        <v>-1.91</v>
      </c>
      <c r="AS360" s="3">
        <v>0.30807554214575794</v>
      </c>
      <c r="AT360" s="3">
        <v>307.73520444491123</v>
      </c>
      <c r="AU360" s="3">
        <v>-14.4770143761819</v>
      </c>
      <c r="AV360" s="5">
        <v>39662</v>
      </c>
      <c r="AW360" s="5">
        <v>45794</v>
      </c>
      <c r="AX360" s="6" t="s">
        <v>2112</v>
      </c>
      <c r="AY360" s="17">
        <v>-32.642000000000003</v>
      </c>
      <c r="AZ360" s="3">
        <v>4.2099999999999999E-2</v>
      </c>
      <c r="BA360" s="3">
        <v>334.02800000000002</v>
      </c>
      <c r="BB360" s="28">
        <v>4.2000000000000003E-2</v>
      </c>
      <c r="BC360" t="s">
        <v>40</v>
      </c>
      <c r="BD360" t="s">
        <v>40</v>
      </c>
      <c r="BE360" t="s">
        <v>930</v>
      </c>
      <c r="BF360" t="str">
        <f t="shared" si="5"/>
        <v>LaHondaCrkCN2008</v>
      </c>
    </row>
    <row r="361" spans="1:58" ht="18.75" x14ac:dyDescent="0.3">
      <c r="A361" t="s">
        <v>932</v>
      </c>
      <c r="B361" t="s">
        <v>933</v>
      </c>
      <c r="C361" s="24">
        <v>-2707250.122709</v>
      </c>
      <c r="D361" s="1">
        <v>-4296663.2024309998</v>
      </c>
      <c r="E361" s="1">
        <v>3846996.3921929998</v>
      </c>
      <c r="F361" s="1">
        <v>2.9948800000000001E-3</v>
      </c>
      <c r="G361" s="1">
        <v>4.0277999999999998E-3</v>
      </c>
      <c r="H361" s="1">
        <v>3.8200399999999998E-3</v>
      </c>
      <c r="I361" s="2">
        <v>37.329889620000003</v>
      </c>
      <c r="J361">
        <v>37</v>
      </c>
      <c r="K361">
        <v>19</v>
      </c>
      <c r="L361">
        <v>47.602632000010772</v>
      </c>
      <c r="M361" s="34">
        <v>122.21429074</v>
      </c>
      <c r="N361" s="53">
        <v>122</v>
      </c>
      <c r="O361">
        <v>12</v>
      </c>
      <c r="P361">
        <v>51.446663999984139</v>
      </c>
      <c r="Q361" s="1">
        <v>705.24847348000003</v>
      </c>
      <c r="R361" s="1">
        <v>2.3853199999999998E-3</v>
      </c>
      <c r="S361" s="1">
        <v>2.04624E-3</v>
      </c>
      <c r="T361" s="1">
        <v>5.4664399999999995E-3</v>
      </c>
      <c r="U361" s="4">
        <v>1.66</v>
      </c>
      <c r="V361" s="4">
        <v>1.62</v>
      </c>
      <c r="W361" s="4">
        <v>4.1100000000000003</v>
      </c>
      <c r="X361" s="4">
        <v>18.75</v>
      </c>
      <c r="Y361" s="4">
        <v>-35.58</v>
      </c>
      <c r="Z361" s="4">
        <v>-0.6</v>
      </c>
      <c r="AA361" s="4">
        <v>7.0000000000000007E-2</v>
      </c>
      <c r="AB361" s="4">
        <v>0.06</v>
      </c>
      <c r="AC361" s="25">
        <v>0.16</v>
      </c>
      <c r="AD361" s="17">
        <v>-2707249.0959999999</v>
      </c>
      <c r="AE361">
        <v>-4296664.466</v>
      </c>
      <c r="AF361">
        <v>3846996.5610000002</v>
      </c>
      <c r="AG361">
        <v>37.329887981699997</v>
      </c>
      <c r="AH361">
        <v>37</v>
      </c>
      <c r="AI361">
        <v>19</v>
      </c>
      <c r="AJ361">
        <v>47.596734119989605</v>
      </c>
      <c r="AK361" s="78">
        <v>122.21427333760001</v>
      </c>
      <c r="AL361" s="43">
        <v>122</v>
      </c>
      <c r="AM361">
        <v>12</v>
      </c>
      <c r="AN361">
        <v>51.384015360018793</v>
      </c>
      <c r="AO361" s="3">
        <v>705.76599999999996</v>
      </c>
      <c r="AP361" s="4">
        <v>31.87</v>
      </c>
      <c r="AQ361" s="4">
        <v>-21.99</v>
      </c>
      <c r="AR361" s="25">
        <v>-1.63</v>
      </c>
      <c r="AS361" s="3">
        <v>0.29541761957396767</v>
      </c>
      <c r="AT361" s="3">
        <v>294.93550508567262</v>
      </c>
      <c r="AU361" s="3">
        <v>-16.870620612735401</v>
      </c>
      <c r="AV361" s="5">
        <v>39324</v>
      </c>
      <c r="AW361" s="5">
        <v>45792</v>
      </c>
      <c r="AX361" s="6" t="s">
        <v>2112</v>
      </c>
      <c r="AY361" s="17">
        <v>-32.439</v>
      </c>
      <c r="AZ361" s="3">
        <v>4.3999999999999997E-2</v>
      </c>
      <c r="BA361" s="3">
        <v>738.20499999999993</v>
      </c>
      <c r="BB361" s="28">
        <v>4.3999999999999997E-2</v>
      </c>
      <c r="BC361" t="s">
        <v>40</v>
      </c>
      <c r="BD361" t="s">
        <v>40</v>
      </c>
      <c r="BE361" t="s">
        <v>932</v>
      </c>
      <c r="BF361" t="str">
        <f t="shared" si="5"/>
        <v>RussianRdgCN2007</v>
      </c>
    </row>
    <row r="362" spans="1:58" ht="18.75" x14ac:dyDescent="0.3">
      <c r="A362" t="s">
        <v>934</v>
      </c>
      <c r="B362" t="s">
        <v>935</v>
      </c>
      <c r="C362" s="24">
        <v>-2698118.0145060001</v>
      </c>
      <c r="D362" s="1">
        <v>-4301326.1674840003</v>
      </c>
      <c r="E362" s="1">
        <v>3847286.3129090001</v>
      </c>
      <c r="F362" s="1">
        <v>4.1983199999999993E-3</v>
      </c>
      <c r="G362" s="1">
        <v>5.2175199999999998E-3</v>
      </c>
      <c r="H362" s="1">
        <v>4.6020799999999997E-3</v>
      </c>
      <c r="I362" s="2">
        <v>37.33695402</v>
      </c>
      <c r="J362">
        <v>37</v>
      </c>
      <c r="K362">
        <v>20</v>
      </c>
      <c r="L362">
        <v>13.034435999998095</v>
      </c>
      <c r="M362" s="34">
        <v>122.09905553</v>
      </c>
      <c r="N362" s="53">
        <v>122</v>
      </c>
      <c r="O362">
        <v>5</v>
      </c>
      <c r="P362">
        <v>56.599908000004007</v>
      </c>
      <c r="Q362" s="1">
        <v>155.29224743</v>
      </c>
      <c r="R362" s="1">
        <v>2.0305599999999998E-3</v>
      </c>
      <c r="S362" s="1">
        <v>3.3790400000000003E-3</v>
      </c>
      <c r="T362" s="1">
        <v>7.1050000000000002E-3</v>
      </c>
      <c r="U362" s="4">
        <v>1.53</v>
      </c>
      <c r="V362" s="4">
        <v>2.13</v>
      </c>
      <c r="W362" s="4">
        <v>5.04</v>
      </c>
      <c r="X362" s="4">
        <v>16.190000000000001</v>
      </c>
      <c r="Y362" s="4">
        <v>-33.340000000000003</v>
      </c>
      <c r="Z362" s="4">
        <v>-0.46</v>
      </c>
      <c r="AA362" s="4">
        <v>0.06</v>
      </c>
      <c r="AB362" s="4">
        <v>0.1</v>
      </c>
      <c r="AC362" s="25">
        <v>0.21</v>
      </c>
      <c r="AD362" s="17">
        <v>-2698116.9879999999</v>
      </c>
      <c r="AE362">
        <v>-4301327.432</v>
      </c>
      <c r="AF362">
        <v>3847286.4819999998</v>
      </c>
      <c r="AG362">
        <v>37.336952352300003</v>
      </c>
      <c r="AH362">
        <v>37</v>
      </c>
      <c r="AI362">
        <v>20</v>
      </c>
      <c r="AJ362">
        <v>13.02846828000952</v>
      </c>
      <c r="AK362" s="78">
        <v>122.09903813610001</v>
      </c>
      <c r="AL362" s="43">
        <v>122</v>
      </c>
      <c r="AM362">
        <v>5</v>
      </c>
      <c r="AN362">
        <v>56.537289960022008</v>
      </c>
      <c r="AO362" s="3">
        <v>155.81299999999999</v>
      </c>
      <c r="AP362" s="4">
        <v>29.28</v>
      </c>
      <c r="AQ362" s="4">
        <v>-19.73</v>
      </c>
      <c r="AR362" s="25">
        <v>-1.49</v>
      </c>
      <c r="AS362" s="3">
        <v>0.26546191805079766</v>
      </c>
      <c r="AT362" s="3">
        <v>265.02220968994766</v>
      </c>
      <c r="AU362" s="3">
        <v>-15.2727984029395</v>
      </c>
      <c r="AV362" s="5">
        <v>39364</v>
      </c>
      <c r="AW362" s="5">
        <v>45794</v>
      </c>
      <c r="AX362" s="6" t="s">
        <v>2112</v>
      </c>
      <c r="AY362" s="17">
        <v>-32.572000000000003</v>
      </c>
      <c r="AZ362" s="3">
        <v>4.3200000000000002E-2</v>
      </c>
      <c r="BA362" s="3">
        <v>188.38499999999999</v>
      </c>
      <c r="BB362" s="28">
        <v>4.3999999999999997E-2</v>
      </c>
      <c r="BC362" t="s">
        <v>40</v>
      </c>
      <c r="BD362" t="s">
        <v>40</v>
      </c>
      <c r="BE362" t="s">
        <v>934</v>
      </c>
      <c r="BF362" t="str">
        <f t="shared" si="5"/>
        <v>SanAntonioCN2007</v>
      </c>
    </row>
    <row r="363" spans="1:58" ht="18.75" x14ac:dyDescent="0.3">
      <c r="A363" t="s">
        <v>936</v>
      </c>
      <c r="B363" t="s">
        <v>937</v>
      </c>
      <c r="C363" s="24">
        <v>-2689640.6279520001</v>
      </c>
      <c r="D363" s="1">
        <v>-4290436.9981159996</v>
      </c>
      <c r="E363" s="1">
        <v>3865051.0669530001</v>
      </c>
      <c r="F363" s="1">
        <v>9.8050960000000006E-2</v>
      </c>
      <c r="G363" s="1">
        <v>9.8090159999999996E-2</v>
      </c>
      <c r="H363" s="1">
        <v>9.8072519999999996E-2</v>
      </c>
      <c r="I363" s="2">
        <v>37.539241259999997</v>
      </c>
      <c r="J363">
        <v>37</v>
      </c>
      <c r="K363">
        <v>32</v>
      </c>
      <c r="L363">
        <v>21.268535999989808</v>
      </c>
      <c r="M363" s="34">
        <v>122.08327007</v>
      </c>
      <c r="N363" s="53">
        <v>122</v>
      </c>
      <c r="O363">
        <v>4</v>
      </c>
      <c r="P363">
        <v>59.772251999991113</v>
      </c>
      <c r="Q363" s="1">
        <v>53.497508760000002</v>
      </c>
      <c r="R363" s="1">
        <v>9.8011760000000003E-2</v>
      </c>
      <c r="S363" s="1">
        <v>9.8027440000000007E-2</v>
      </c>
      <c r="T363" s="1">
        <v>9.8176399999999997E-2</v>
      </c>
      <c r="U363" s="4">
        <v>1.22</v>
      </c>
      <c r="V363" s="4">
        <v>1.54</v>
      </c>
      <c r="W363" s="4">
        <v>4.38</v>
      </c>
      <c r="X363" s="4">
        <v>12.47</v>
      </c>
      <c r="Y363" s="4">
        <v>-32.200000000000003</v>
      </c>
      <c r="Z363" s="4">
        <v>-0.73</v>
      </c>
      <c r="AA363" s="4">
        <v>0.04</v>
      </c>
      <c r="AB363" s="4">
        <v>0.06</v>
      </c>
      <c r="AC363" s="25">
        <v>0.15</v>
      </c>
      <c r="AD363" s="17">
        <v>-2689639.6</v>
      </c>
      <c r="AE363">
        <v>-4290438.26</v>
      </c>
      <c r="AF363">
        <v>3865051.2340000002</v>
      </c>
      <c r="AG363">
        <v>37.539239582999997</v>
      </c>
      <c r="AH363">
        <v>37</v>
      </c>
      <c r="AI363">
        <v>32</v>
      </c>
      <c r="AJ363">
        <v>21.262498799989089</v>
      </c>
      <c r="AK363" s="78">
        <v>122.0832526276</v>
      </c>
      <c r="AL363" s="43">
        <v>122</v>
      </c>
      <c r="AM363">
        <v>4</v>
      </c>
      <c r="AN363">
        <v>59.709459360013852</v>
      </c>
      <c r="AO363" s="3">
        <v>54.014000000000003</v>
      </c>
      <c r="AP363" s="4">
        <v>25.55</v>
      </c>
      <c r="AQ363" s="4">
        <v>-18.54</v>
      </c>
      <c r="AR363" s="25">
        <v>-1.76</v>
      </c>
      <c r="AS363" s="3">
        <v>0.23923020299073541</v>
      </c>
      <c r="AT363" s="3">
        <v>238.60868499862167</v>
      </c>
      <c r="AU363" s="3">
        <v>-17.2332655996595</v>
      </c>
      <c r="AV363" s="5">
        <v>38421</v>
      </c>
      <c r="AW363" s="5">
        <v>45794</v>
      </c>
      <c r="AX363" s="6" t="s">
        <v>2112</v>
      </c>
      <c r="AY363" s="17">
        <v>-32.527000000000001</v>
      </c>
      <c r="AZ363" s="3">
        <v>3.3399999999999999E-2</v>
      </c>
      <c r="BA363" s="3">
        <v>86.540999999999997</v>
      </c>
      <c r="BB363" s="28">
        <v>0.104</v>
      </c>
      <c r="BC363" t="s">
        <v>40</v>
      </c>
      <c r="BD363" t="s">
        <v>40</v>
      </c>
      <c r="BE363" t="s">
        <v>936</v>
      </c>
      <c r="BF363" t="str">
        <f t="shared" si="5"/>
        <v>CoyotHillsCN2004</v>
      </c>
    </row>
    <row r="364" spans="1:58" ht="18.75" x14ac:dyDescent="0.3">
      <c r="A364" t="s">
        <v>938</v>
      </c>
      <c r="B364" t="s">
        <v>939</v>
      </c>
      <c r="C364" s="24">
        <v>-2684330.1370100002</v>
      </c>
      <c r="D364" s="1">
        <v>-4279224.6802679999</v>
      </c>
      <c r="E364" s="1">
        <v>3881173.318622</v>
      </c>
      <c r="F364" s="1">
        <v>3.3143600000000001E-3</v>
      </c>
      <c r="G364" s="1">
        <v>4.3845199999999994E-3</v>
      </c>
      <c r="H364" s="1">
        <v>3.98468E-3</v>
      </c>
      <c r="I364" s="2">
        <v>37.722054810000003</v>
      </c>
      <c r="J364">
        <v>37</v>
      </c>
      <c r="K364">
        <v>43</v>
      </c>
      <c r="L364">
        <v>19.397280000007981</v>
      </c>
      <c r="M364" s="34">
        <v>122.09978434</v>
      </c>
      <c r="N364" s="53">
        <v>122</v>
      </c>
      <c r="O364">
        <v>5</v>
      </c>
      <c r="P364">
        <v>59.223623999997699</v>
      </c>
      <c r="Q364" s="1">
        <v>139.93732885</v>
      </c>
      <c r="R364" s="1">
        <v>1.7052E-3</v>
      </c>
      <c r="S364" s="1">
        <v>2.3735600000000003E-3</v>
      </c>
      <c r="T364" s="1">
        <v>6.1269599999999999E-3</v>
      </c>
      <c r="U364" s="4">
        <v>1.17</v>
      </c>
      <c r="V364" s="4">
        <v>1.65</v>
      </c>
      <c r="W364" s="4">
        <v>4.63</v>
      </c>
      <c r="X364" s="4">
        <v>7.18</v>
      </c>
      <c r="Y364" s="4">
        <v>-27.81</v>
      </c>
      <c r="Z364" s="4">
        <v>-0.82</v>
      </c>
      <c r="AA364" s="4">
        <v>0.05</v>
      </c>
      <c r="AB364" s="4">
        <v>7.0000000000000007E-2</v>
      </c>
      <c r="AC364" s="25">
        <v>0.18</v>
      </c>
      <c r="AD364" s="17">
        <v>-2684329.1069999998</v>
      </c>
      <c r="AE364">
        <v>-4279225.9409999996</v>
      </c>
      <c r="AF364">
        <v>3881173.4840000002</v>
      </c>
      <c r="AG364">
        <v>37.722053110700003</v>
      </c>
      <c r="AH364">
        <v>37</v>
      </c>
      <c r="AI364">
        <v>43</v>
      </c>
      <c r="AJ364">
        <v>19.391198520009993</v>
      </c>
      <c r="AK364" s="78">
        <v>122.09976685060001</v>
      </c>
      <c r="AL364" s="43">
        <v>122</v>
      </c>
      <c r="AM364">
        <v>5</v>
      </c>
      <c r="AN364">
        <v>59.160662160019228</v>
      </c>
      <c r="AO364" s="3">
        <v>140.44999999999999</v>
      </c>
      <c r="AP364" s="4">
        <v>20.27</v>
      </c>
      <c r="AQ364" s="4">
        <v>-14.11</v>
      </c>
      <c r="AR364" s="25">
        <v>-1.85</v>
      </c>
      <c r="AS364" s="3">
        <v>0.18688234339310517</v>
      </c>
      <c r="AT364" s="3">
        <v>185.8502665989655</v>
      </c>
      <c r="AU364" s="3">
        <v>-19.6134750896722</v>
      </c>
      <c r="AV364" s="5">
        <v>39344</v>
      </c>
      <c r="AW364" s="5">
        <v>45794</v>
      </c>
      <c r="AX364" s="6" t="s">
        <v>2112</v>
      </c>
      <c r="AY364" s="17">
        <v>-32.305</v>
      </c>
      <c r="AZ364" s="3">
        <v>3.2000000000000001E-2</v>
      </c>
      <c r="BA364" s="3">
        <v>172.755</v>
      </c>
      <c r="BB364" s="28">
        <v>3.3000000000000002E-2</v>
      </c>
      <c r="BC364" t="s">
        <v>40</v>
      </c>
      <c r="BD364" t="s">
        <v>40</v>
      </c>
      <c r="BE364" t="s">
        <v>938</v>
      </c>
      <c r="BF364" t="str">
        <f t="shared" si="5"/>
        <v>ChabotParkCN2007</v>
      </c>
    </row>
    <row r="365" spans="1:58" ht="18.75" x14ac:dyDescent="0.3">
      <c r="A365" t="s">
        <v>940</v>
      </c>
      <c r="B365" t="s">
        <v>941</v>
      </c>
      <c r="C365" s="24">
        <v>-2688201.664446</v>
      </c>
      <c r="D365" s="1">
        <v>-4265643.3221519999</v>
      </c>
      <c r="E365" s="1">
        <v>3893778.6790700001</v>
      </c>
      <c r="F365" s="1">
        <v>4.8411999999999995E-3</v>
      </c>
      <c r="G365" s="1">
        <v>6.0054399999999999E-3</v>
      </c>
      <c r="H365" s="1">
        <v>5.4566399999999996E-3</v>
      </c>
      <c r="I365" s="2">
        <v>37.863897309999999</v>
      </c>
      <c r="J365">
        <v>37</v>
      </c>
      <c r="K365">
        <v>51</v>
      </c>
      <c r="L365">
        <v>50.03031599999531</v>
      </c>
      <c r="M365" s="34">
        <v>122.2190653</v>
      </c>
      <c r="N365" s="53">
        <v>122</v>
      </c>
      <c r="O365">
        <v>13</v>
      </c>
      <c r="P365">
        <v>8.635079999988875</v>
      </c>
      <c r="Q365" s="1">
        <v>407.34340737999997</v>
      </c>
      <c r="R365" s="1">
        <v>2.72244E-3</v>
      </c>
      <c r="S365" s="1">
        <v>3.8886400000000001E-3</v>
      </c>
      <c r="T365" s="1">
        <v>8.1692799999999993E-3</v>
      </c>
      <c r="U365" s="4">
        <v>1.81</v>
      </c>
      <c r="V365" s="4">
        <v>2.5499999999999998</v>
      </c>
      <c r="W365" s="4">
        <v>5.4</v>
      </c>
      <c r="X365" s="4">
        <v>7.52</v>
      </c>
      <c r="Y365" s="4">
        <v>-27.3</v>
      </c>
      <c r="Z365" s="4">
        <v>-0.59</v>
      </c>
      <c r="AA365" s="4">
        <v>7.0000000000000007E-2</v>
      </c>
      <c r="AB365" s="4">
        <v>0.1</v>
      </c>
      <c r="AC365" s="25">
        <v>0.21</v>
      </c>
      <c r="AD365" s="17">
        <v>-2688200.6329999999</v>
      </c>
      <c r="AE365">
        <v>-4265644.5810000002</v>
      </c>
      <c r="AF365">
        <v>3893778.8429999999</v>
      </c>
      <c r="AG365">
        <v>37.863895628500003</v>
      </c>
      <c r="AH365">
        <v>37</v>
      </c>
      <c r="AI365">
        <v>51</v>
      </c>
      <c r="AJ365">
        <v>50.024262600012435</v>
      </c>
      <c r="AK365" s="78">
        <v>122.2190477636</v>
      </c>
      <c r="AL365" s="43">
        <v>122</v>
      </c>
      <c r="AM365">
        <v>13</v>
      </c>
      <c r="AN365">
        <v>8.5719489600091947</v>
      </c>
      <c r="AO365" s="3">
        <v>407.85</v>
      </c>
      <c r="AP365" s="4">
        <v>20.65</v>
      </c>
      <c r="AQ365" s="4">
        <v>-13.58</v>
      </c>
      <c r="AR365" s="25">
        <v>-1.63</v>
      </c>
      <c r="AS365" s="3">
        <v>0.18697403549441308</v>
      </c>
      <c r="AT365" s="3">
        <v>186.48262326903679</v>
      </c>
      <c r="AU365" s="3">
        <v>-13.5470003579492</v>
      </c>
      <c r="AV365" s="5">
        <v>38415</v>
      </c>
      <c r="AW365" s="5">
        <v>45794</v>
      </c>
      <c r="AX365" s="6" t="s">
        <v>2112</v>
      </c>
      <c r="AY365" s="17">
        <v>-32.167000000000002</v>
      </c>
      <c r="AZ365" s="3">
        <v>3.5200000000000002E-2</v>
      </c>
      <c r="BA365" s="3">
        <v>440.01700000000005</v>
      </c>
      <c r="BB365" s="28">
        <v>3.5999999999999997E-2</v>
      </c>
      <c r="BC365" t="s">
        <v>40</v>
      </c>
      <c r="BD365" t="s">
        <v>40</v>
      </c>
      <c r="BE365" t="s">
        <v>940</v>
      </c>
      <c r="BF365" t="str">
        <f t="shared" si="5"/>
        <v>SibleyVolcCN2005</v>
      </c>
    </row>
    <row r="366" spans="1:58" ht="18.75" x14ac:dyDescent="0.3">
      <c r="A366" t="s">
        <v>942</v>
      </c>
      <c r="B366" t="s">
        <v>943</v>
      </c>
      <c r="C366" s="24">
        <v>-2681519.1599969999</v>
      </c>
      <c r="D366" s="1">
        <v>-4281621.4960089996</v>
      </c>
      <c r="E366" s="1">
        <v>3880440.455513</v>
      </c>
      <c r="F366" s="1">
        <v>3.48096E-3</v>
      </c>
      <c r="G366" s="1">
        <v>4.7000799999999997E-3</v>
      </c>
      <c r="H366" s="1">
        <v>4.4884E-3</v>
      </c>
      <c r="I366" s="2">
        <v>37.713866549999999</v>
      </c>
      <c r="J366">
        <v>37</v>
      </c>
      <c r="K366">
        <v>42</v>
      </c>
      <c r="L366">
        <v>49.919579999995563</v>
      </c>
      <c r="M366" s="34">
        <v>122.05833343</v>
      </c>
      <c r="N366" s="53">
        <v>122</v>
      </c>
      <c r="O366">
        <v>3</v>
      </c>
      <c r="P366">
        <v>30.000348000016857</v>
      </c>
      <c r="Q366" s="1">
        <v>117.15068232</v>
      </c>
      <c r="R366" s="1">
        <v>2.7734000000000001E-3</v>
      </c>
      <c r="S366" s="1">
        <v>2.3853199999999998E-3</v>
      </c>
      <c r="T366" s="1">
        <v>6.4013599999999992E-3</v>
      </c>
      <c r="U366" s="4">
        <v>1.78</v>
      </c>
      <c r="V366" s="4">
        <v>1.67</v>
      </c>
      <c r="W366" s="4">
        <v>4.55</v>
      </c>
      <c r="X366" s="4">
        <v>6.43</v>
      </c>
      <c r="Y366" s="4">
        <v>-27.56</v>
      </c>
      <c r="Z366" s="4">
        <v>-0.5</v>
      </c>
      <c r="AA366" s="4">
        <v>7.0000000000000007E-2</v>
      </c>
      <c r="AB366" s="4">
        <v>0.06</v>
      </c>
      <c r="AC366" s="25">
        <v>0.16</v>
      </c>
      <c r="AD366" s="17">
        <v>-2681518.1310000001</v>
      </c>
      <c r="AE366">
        <v>-4281622.7570000002</v>
      </c>
      <c r="AF366">
        <v>3880440.6209999998</v>
      </c>
      <c r="AG366">
        <v>37.713864854800001</v>
      </c>
      <c r="AH366">
        <v>37</v>
      </c>
      <c r="AI366">
        <v>42</v>
      </c>
      <c r="AJ366">
        <v>49.913477280002212</v>
      </c>
      <c r="AK366" s="78">
        <v>122.0583159469</v>
      </c>
      <c r="AL366" s="43">
        <v>122</v>
      </c>
      <c r="AM366">
        <v>3</v>
      </c>
      <c r="AN366">
        <v>29.937408839982709</v>
      </c>
      <c r="AO366" s="3">
        <v>117.66500000000001</v>
      </c>
      <c r="AP366" s="4">
        <v>19.510000000000002</v>
      </c>
      <c r="AQ366" s="4">
        <v>-13.85</v>
      </c>
      <c r="AR366" s="25">
        <v>-1.53</v>
      </c>
      <c r="AS366" s="3">
        <v>0.18234379575166604</v>
      </c>
      <c r="AT366" s="3">
        <v>181.88041791243555</v>
      </c>
      <c r="AU366" s="3">
        <v>-12.9912886195889</v>
      </c>
      <c r="AV366" s="5">
        <v>38373</v>
      </c>
      <c r="AW366" s="5">
        <v>45794</v>
      </c>
      <c r="AX366" s="6" t="s">
        <v>2112</v>
      </c>
      <c r="AY366" s="17">
        <v>-32.295000000000002</v>
      </c>
      <c r="AZ366" s="3">
        <v>3.3000000000000002E-2</v>
      </c>
      <c r="BA366" s="3">
        <v>149.96</v>
      </c>
      <c r="BB366" s="28">
        <v>3.4000000000000002E-2</v>
      </c>
      <c r="BC366" t="s">
        <v>40</v>
      </c>
      <c r="BD366" t="s">
        <v>40</v>
      </c>
      <c r="BE366" t="s">
        <v>942</v>
      </c>
      <c r="BF366" t="str">
        <f t="shared" si="5"/>
        <v>CullCanyonCN2005</v>
      </c>
    </row>
    <row r="367" spans="1:58" ht="18.75" x14ac:dyDescent="0.3">
      <c r="A367" t="s">
        <v>944</v>
      </c>
      <c r="B367" t="s">
        <v>945</v>
      </c>
      <c r="C367" s="24">
        <v>-2677501.0623889999</v>
      </c>
      <c r="D367" s="1">
        <v>-4314063.4596189996</v>
      </c>
      <c r="E367" s="1">
        <v>3847179.5964509998</v>
      </c>
      <c r="F367" s="1">
        <v>7.01288E-3</v>
      </c>
      <c r="G367" s="1">
        <v>8.9395599999999992E-3</v>
      </c>
      <c r="H367" s="1">
        <v>7.732199999999999E-3</v>
      </c>
      <c r="I367" s="2">
        <v>37.336777230000003</v>
      </c>
      <c r="J367">
        <v>37</v>
      </c>
      <c r="K367">
        <v>20</v>
      </c>
      <c r="L367">
        <v>12.398028000009731</v>
      </c>
      <c r="M367" s="34">
        <v>121.82559137</v>
      </c>
      <c r="N367" s="53">
        <v>121</v>
      </c>
      <c r="O367">
        <v>49</v>
      </c>
      <c r="P367">
        <v>32.128931999992574</v>
      </c>
      <c r="Q367" s="1">
        <v>5.0588328300000001</v>
      </c>
      <c r="R367" s="1">
        <v>2.2343999999999997E-3</v>
      </c>
      <c r="S367" s="1">
        <v>5.4723200000000001E-3</v>
      </c>
      <c r="T367" s="1">
        <v>1.2406799999999999E-2</v>
      </c>
      <c r="U367" s="4">
        <v>1.57</v>
      </c>
      <c r="V367" s="4">
        <v>3.28</v>
      </c>
      <c r="W367" s="4">
        <v>7.97</v>
      </c>
      <c r="X367" s="4">
        <v>12.51</v>
      </c>
      <c r="Y367" s="4">
        <v>-31.13</v>
      </c>
      <c r="Z367" s="4">
        <v>0.1</v>
      </c>
      <c r="AA367" s="4">
        <v>0.06</v>
      </c>
      <c r="AB367" s="4">
        <v>0.15</v>
      </c>
      <c r="AC367" s="25">
        <v>0.34</v>
      </c>
      <c r="AD367" s="17">
        <v>-2677500.0359999998</v>
      </c>
      <c r="AE367">
        <v>-4314064.7249999996</v>
      </c>
      <c r="AF367">
        <v>3847179.7659999998</v>
      </c>
      <c r="AG367">
        <v>37.336775529299999</v>
      </c>
      <c r="AH367">
        <v>37</v>
      </c>
      <c r="AI367">
        <v>20</v>
      </c>
      <c r="AJ367">
        <v>12.391905479995557</v>
      </c>
      <c r="AK367" s="78">
        <v>121.8255740044</v>
      </c>
      <c r="AL367" s="43">
        <v>121</v>
      </c>
      <c r="AM367">
        <v>49</v>
      </c>
      <c r="AN367">
        <v>32.06641583998703</v>
      </c>
      <c r="AO367" s="3">
        <v>5.5860000000000003</v>
      </c>
      <c r="AP367" s="4">
        <v>25.5</v>
      </c>
      <c r="AQ367" s="4">
        <v>-17.48</v>
      </c>
      <c r="AR367" s="25">
        <v>-0.92</v>
      </c>
      <c r="AS367" s="3">
        <v>0.23256848457061069</v>
      </c>
      <c r="AT367" s="3">
        <v>232.51242041848553</v>
      </c>
      <c r="AU367" s="3">
        <v>-5.1063050376008396</v>
      </c>
      <c r="AV367" s="5">
        <v>38861</v>
      </c>
      <c r="AW367" s="5">
        <v>45794</v>
      </c>
      <c r="AX367" s="6" t="s">
        <v>2112</v>
      </c>
      <c r="AY367" s="17">
        <v>-32.511000000000003</v>
      </c>
      <c r="AZ367" s="3">
        <v>3.4000000000000002E-2</v>
      </c>
      <c r="BA367" s="3">
        <v>38.097000000000001</v>
      </c>
      <c r="BB367" s="28">
        <v>3.5999999999999997E-2</v>
      </c>
      <c r="BC367" t="s">
        <v>40</v>
      </c>
      <c r="BD367" t="s">
        <v>40</v>
      </c>
      <c r="BE367" t="s">
        <v>944</v>
      </c>
      <c r="BF367" t="str">
        <f t="shared" si="5"/>
        <v>ReidHillVWCN2006</v>
      </c>
    </row>
    <row r="368" spans="1:58" ht="18.75" x14ac:dyDescent="0.3">
      <c r="A368" t="s">
        <v>946</v>
      </c>
      <c r="B368" t="s">
        <v>947</v>
      </c>
      <c r="C368" s="24">
        <v>-2668111.3008579998</v>
      </c>
      <c r="D368" s="1">
        <v>-4304967.2283389997</v>
      </c>
      <c r="E368" s="1">
        <v>3864897.9186809999</v>
      </c>
      <c r="F368" s="1">
        <v>3.4594000000000001E-3</v>
      </c>
      <c r="G368" s="1">
        <v>4.1355999999999997E-3</v>
      </c>
      <c r="H368" s="1">
        <v>3.5985599999999998E-3</v>
      </c>
      <c r="I368" s="2">
        <v>37.53297457</v>
      </c>
      <c r="J368">
        <v>37</v>
      </c>
      <c r="K368">
        <v>31</v>
      </c>
      <c r="L368">
        <v>58.70845200000133</v>
      </c>
      <c r="M368" s="34">
        <v>121.78960214999999</v>
      </c>
      <c r="N368" s="53">
        <v>121</v>
      </c>
      <c r="O368">
        <v>47</v>
      </c>
      <c r="P368">
        <v>22.567739999975629</v>
      </c>
      <c r="Q368" s="1">
        <v>707.42834485000003</v>
      </c>
      <c r="R368" s="1">
        <v>1.5346799999999999E-3</v>
      </c>
      <c r="S368" s="1">
        <v>2.9615599999999998E-3</v>
      </c>
      <c r="T368" s="1">
        <v>5.5605200000000002E-3</v>
      </c>
      <c r="U368" s="4">
        <v>1.27</v>
      </c>
      <c r="V368" s="4">
        <v>2.02</v>
      </c>
      <c r="W368" s="4">
        <v>4.38</v>
      </c>
      <c r="X368" s="4">
        <v>2.27</v>
      </c>
      <c r="Y368" s="4">
        <v>-24.3</v>
      </c>
      <c r="Z368" s="4">
        <v>0.04</v>
      </c>
      <c r="AA368" s="4">
        <v>0.04</v>
      </c>
      <c r="AB368" s="4">
        <v>0.08</v>
      </c>
      <c r="AC368" s="25">
        <v>0.15</v>
      </c>
      <c r="AD368" s="17">
        <v>-2668110.273</v>
      </c>
      <c r="AE368">
        <v>-4304968.4919999996</v>
      </c>
      <c r="AF368">
        <v>3864898.0869999998</v>
      </c>
      <c r="AG368">
        <v>37.5329728484</v>
      </c>
      <c r="AH368">
        <v>37</v>
      </c>
      <c r="AI368">
        <v>31</v>
      </c>
      <c r="AJ368">
        <v>58.702254240000116</v>
      </c>
      <c r="AK368" s="78">
        <v>121.78958474220001</v>
      </c>
      <c r="AL368" s="43">
        <v>121</v>
      </c>
      <c r="AM368">
        <v>47</v>
      </c>
      <c r="AN368">
        <v>22.505071920021464</v>
      </c>
      <c r="AO368" s="3">
        <v>707.95299999999997</v>
      </c>
      <c r="AP368" s="4">
        <v>15.25</v>
      </c>
      <c r="AQ368" s="4">
        <v>-10.6</v>
      </c>
      <c r="AR368" s="25">
        <v>-0.99</v>
      </c>
      <c r="AS368" s="3">
        <v>0.14099595806481283</v>
      </c>
      <c r="AT368" s="3">
        <v>140.56895200808779</v>
      </c>
      <c r="AU368" s="3">
        <v>-10.9649318897909</v>
      </c>
      <c r="AV368" s="5">
        <v>38765</v>
      </c>
      <c r="AW368" s="5">
        <v>45794</v>
      </c>
      <c r="AX368" s="6" t="s">
        <v>2112</v>
      </c>
      <c r="AY368" s="17">
        <v>-31.771999999999998</v>
      </c>
      <c r="AZ368" s="3">
        <v>4.02E-2</v>
      </c>
      <c r="BA368" s="3">
        <v>739.72500000000002</v>
      </c>
      <c r="BB368" s="28">
        <v>4.1000000000000002E-2</v>
      </c>
      <c r="BC368" t="s">
        <v>40</v>
      </c>
      <c r="BD368" t="s">
        <v>40</v>
      </c>
      <c r="BE368" t="s">
        <v>946</v>
      </c>
      <c r="BF368" t="str">
        <f t="shared" si="5"/>
        <v>SunolWildrCN2006</v>
      </c>
    </row>
    <row r="369" spans="1:58" ht="18.75" x14ac:dyDescent="0.3">
      <c r="A369" t="s">
        <v>948</v>
      </c>
      <c r="B369" t="s">
        <v>949</v>
      </c>
      <c r="C369" s="24">
        <v>-2657817.2081309999</v>
      </c>
      <c r="D369" s="1">
        <v>-4305567.467185</v>
      </c>
      <c r="E369" s="1">
        <v>3870768.3578090002</v>
      </c>
      <c r="F369" s="1">
        <v>3.4535199999999999E-3</v>
      </c>
      <c r="G369" s="1">
        <v>4.7921999999999999E-3</v>
      </c>
      <c r="H369" s="1">
        <v>4.3316000000000006E-3</v>
      </c>
      <c r="I369" s="2">
        <v>37.601835729999998</v>
      </c>
      <c r="J369">
        <v>37</v>
      </c>
      <c r="K369">
        <v>36</v>
      </c>
      <c r="L369">
        <v>6.6086279999916542</v>
      </c>
      <c r="M369" s="34">
        <v>121.68694112999999</v>
      </c>
      <c r="N369" s="53">
        <v>121</v>
      </c>
      <c r="O369">
        <v>41</v>
      </c>
      <c r="P369">
        <v>12.988067999978057</v>
      </c>
      <c r="Q369" s="1">
        <v>399.01576798999997</v>
      </c>
      <c r="R369" s="1">
        <v>1.66208E-3</v>
      </c>
      <c r="S369" s="1">
        <v>2.26772E-3</v>
      </c>
      <c r="T369" s="1">
        <v>6.7639600000000003E-3</v>
      </c>
      <c r="U369" s="4">
        <v>1.42</v>
      </c>
      <c r="V369" s="4">
        <v>1.72</v>
      </c>
      <c r="W369" s="4">
        <v>5.09</v>
      </c>
      <c r="X369" s="4">
        <v>0.19</v>
      </c>
      <c r="Y369" s="4">
        <v>-23.86</v>
      </c>
      <c r="Z369" s="4">
        <v>-0.05</v>
      </c>
      <c r="AA369" s="4">
        <v>0.04</v>
      </c>
      <c r="AB369" s="4">
        <v>0.06</v>
      </c>
      <c r="AC369" s="25">
        <v>0.18</v>
      </c>
      <c r="AD369" s="17">
        <v>-2657816.1800000002</v>
      </c>
      <c r="AE369">
        <v>-4305568.7300000004</v>
      </c>
      <c r="AF369">
        <v>3870768.5249999999</v>
      </c>
      <c r="AG369">
        <v>37.601833986000003</v>
      </c>
      <c r="AH369">
        <v>37</v>
      </c>
      <c r="AI369">
        <v>36</v>
      </c>
      <c r="AJ369">
        <v>6.6023496000093473</v>
      </c>
      <c r="AK369" s="78">
        <v>121.68692371500001</v>
      </c>
      <c r="AL369" s="43">
        <v>121</v>
      </c>
      <c r="AM369">
        <v>41</v>
      </c>
      <c r="AN369">
        <v>12.925374000021748</v>
      </c>
      <c r="AO369" s="3">
        <v>399.54199999999997</v>
      </c>
      <c r="AP369" s="4">
        <v>13.14</v>
      </c>
      <c r="AQ369" s="4">
        <v>-10.119999999999999</v>
      </c>
      <c r="AR369" s="25">
        <v>-1.08</v>
      </c>
      <c r="AS369" s="3">
        <v>0.12695932365633589</v>
      </c>
      <c r="AT369" s="3">
        <v>126.29605762675516</v>
      </c>
      <c r="AU369" s="3">
        <v>-12.960548905788</v>
      </c>
      <c r="AV369" s="5">
        <v>38668</v>
      </c>
      <c r="AW369" s="5">
        <v>45794</v>
      </c>
      <c r="AX369" s="6" t="s">
        <v>2112</v>
      </c>
      <c r="AY369" s="17">
        <v>-31.663</v>
      </c>
      <c r="AZ369" s="3">
        <v>4.0399999999999998E-2</v>
      </c>
      <c r="BA369" s="3">
        <v>431.20499999999998</v>
      </c>
      <c r="BB369" s="28">
        <v>4.1000000000000002E-2</v>
      </c>
      <c r="BC369" t="s">
        <v>40</v>
      </c>
      <c r="BD369" t="s">
        <v>40</v>
      </c>
      <c r="BE369" t="s">
        <v>948</v>
      </c>
      <c r="BF369" t="str">
        <f t="shared" si="5"/>
        <v>DelValle__CN2005</v>
      </c>
    </row>
    <row r="370" spans="1:58" ht="18.75" x14ac:dyDescent="0.3">
      <c r="A370" t="s">
        <v>950</v>
      </c>
      <c r="B370" t="s">
        <v>951</v>
      </c>
      <c r="C370" s="24">
        <v>-2674303.0430620001</v>
      </c>
      <c r="D370" s="1">
        <v>-4283444.9058039999</v>
      </c>
      <c r="E370" s="1">
        <v>3883668.2260289998</v>
      </c>
      <c r="F370" s="1">
        <v>3.9219600000000004E-3</v>
      </c>
      <c r="G370" s="1">
        <v>4.9333200000000006E-3</v>
      </c>
      <c r="H370" s="1">
        <v>4.5805200000000003E-3</v>
      </c>
      <c r="I370" s="2">
        <v>37.749435669999997</v>
      </c>
      <c r="J370">
        <v>37</v>
      </c>
      <c r="K370">
        <v>44</v>
      </c>
      <c r="L370">
        <v>57.968411999988803</v>
      </c>
      <c r="M370" s="34">
        <v>121.9779613</v>
      </c>
      <c r="N370" s="53">
        <v>121</v>
      </c>
      <c r="O370">
        <v>58</v>
      </c>
      <c r="P370">
        <v>40.660680000014509</v>
      </c>
      <c r="Q370" s="1">
        <v>289.31781326999999</v>
      </c>
      <c r="R370" s="1">
        <v>2.7244000000000001E-3</v>
      </c>
      <c r="S370" s="1">
        <v>3.1085599999999998E-3</v>
      </c>
      <c r="T370" s="1">
        <v>6.6052000000000003E-3</v>
      </c>
      <c r="U370" s="4">
        <v>1.83</v>
      </c>
      <c r="V370" s="4">
        <v>2.0299999999999998</v>
      </c>
      <c r="W370" s="4">
        <v>4.8499999999999996</v>
      </c>
      <c r="X370" s="4">
        <v>4.37</v>
      </c>
      <c r="Y370" s="4">
        <v>-26.56</v>
      </c>
      <c r="Z370" s="4">
        <v>-0.74</v>
      </c>
      <c r="AA370" s="4">
        <v>7.0000000000000007E-2</v>
      </c>
      <c r="AB370" s="4">
        <v>0.08</v>
      </c>
      <c r="AC370" s="25">
        <v>0.17</v>
      </c>
      <c r="AD370" s="17">
        <v>-2674302.0129999998</v>
      </c>
      <c r="AE370">
        <v>-4283446.1660000002</v>
      </c>
      <c r="AF370">
        <v>3883668.392</v>
      </c>
      <c r="AG370">
        <v>37.749433959500003</v>
      </c>
      <c r="AH370">
        <v>37</v>
      </c>
      <c r="AI370">
        <v>44</v>
      </c>
      <c r="AJ370">
        <v>57.962254200010079</v>
      </c>
      <c r="AK370" s="78">
        <v>121.977943817</v>
      </c>
      <c r="AL370" s="43">
        <v>121</v>
      </c>
      <c r="AM370">
        <v>58</v>
      </c>
      <c r="AN370">
        <v>40.597741199986785</v>
      </c>
      <c r="AO370" s="3">
        <v>289.83300000000003</v>
      </c>
      <c r="AP370" s="4">
        <v>17.420000000000002</v>
      </c>
      <c r="AQ370" s="4">
        <v>-12.83</v>
      </c>
      <c r="AR370" s="25">
        <v>-1.77</v>
      </c>
      <c r="AS370" s="3">
        <v>0.16653510126607257</v>
      </c>
      <c r="AT370" s="3">
        <v>165.91957226167665</v>
      </c>
      <c r="AU370" s="3">
        <v>-14.3050879236059</v>
      </c>
      <c r="AV370" s="5">
        <v>38429</v>
      </c>
      <c r="AW370" s="5">
        <v>45794</v>
      </c>
      <c r="AX370" s="6" t="s">
        <v>2112</v>
      </c>
      <c r="AY370" s="17">
        <v>-32.253</v>
      </c>
      <c r="AZ370" s="3">
        <v>0.04</v>
      </c>
      <c r="BA370" s="3">
        <v>322.08600000000001</v>
      </c>
      <c r="BB370" s="28">
        <v>4.1000000000000002E-2</v>
      </c>
      <c r="BC370" t="s">
        <v>40</v>
      </c>
      <c r="BD370" t="s">
        <v>40</v>
      </c>
      <c r="BE370" t="s">
        <v>950</v>
      </c>
      <c r="BF370" t="str">
        <f t="shared" si="5"/>
        <v>BishopRnchCN2005</v>
      </c>
    </row>
    <row r="371" spans="1:58" ht="18.75" x14ac:dyDescent="0.3">
      <c r="A371" t="s">
        <v>952</v>
      </c>
      <c r="B371" t="s">
        <v>953</v>
      </c>
      <c r="C371" s="24">
        <v>-2657625.8088119999</v>
      </c>
      <c r="D371" s="1">
        <v>-4288583.5580240004</v>
      </c>
      <c r="E371" s="1">
        <v>3889987.4541699998</v>
      </c>
      <c r="F371" s="1">
        <v>3.8396399999999996E-3</v>
      </c>
      <c r="G371" s="1">
        <v>4.7608400000000006E-3</v>
      </c>
      <c r="H371" s="1">
        <v>4.4295999999999997E-3</v>
      </c>
      <c r="I371" s="2">
        <v>37.818964039999997</v>
      </c>
      <c r="J371">
        <v>37</v>
      </c>
      <c r="K371">
        <v>49</v>
      </c>
      <c r="L371">
        <v>8.2705439999904229</v>
      </c>
      <c r="M371" s="34">
        <v>121.78640419</v>
      </c>
      <c r="N371" s="53">
        <v>121</v>
      </c>
      <c r="O371">
        <v>47</v>
      </c>
      <c r="P371">
        <v>11.055083999996214</v>
      </c>
      <c r="Q371" s="1">
        <v>647.98819907999996</v>
      </c>
      <c r="R371" s="1">
        <v>2.7400799999999998E-3</v>
      </c>
      <c r="S371" s="1">
        <v>3.1281600000000001E-3</v>
      </c>
      <c r="T371" s="1">
        <v>6.30336E-3</v>
      </c>
      <c r="U371" s="4">
        <v>1.94</v>
      </c>
      <c r="V371" s="4">
        <v>2.0699999999999998</v>
      </c>
      <c r="W371" s="4">
        <v>4.92</v>
      </c>
      <c r="X371" s="4">
        <v>-2.0299999999999998</v>
      </c>
      <c r="Y371" s="4">
        <v>-23.28</v>
      </c>
      <c r="Z371" s="4">
        <v>-0.27</v>
      </c>
      <c r="AA371" s="4">
        <v>7.0000000000000007E-2</v>
      </c>
      <c r="AB371" s="4">
        <v>0.08</v>
      </c>
      <c r="AC371" s="25">
        <v>0.16</v>
      </c>
      <c r="AD371" s="17">
        <v>-2657624.7790000001</v>
      </c>
      <c r="AE371">
        <v>-4288584.818</v>
      </c>
      <c r="AF371">
        <v>3889987.6189999999</v>
      </c>
      <c r="AG371">
        <v>37.818962294099997</v>
      </c>
      <c r="AH371">
        <v>37</v>
      </c>
      <c r="AI371">
        <v>49</v>
      </c>
      <c r="AJ371">
        <v>8.2642587599883655</v>
      </c>
      <c r="AK371" s="78">
        <v>121.78638671100001</v>
      </c>
      <c r="AL371" s="43">
        <v>121</v>
      </c>
      <c r="AM371">
        <v>47</v>
      </c>
      <c r="AN371">
        <v>10.992159600020841</v>
      </c>
      <c r="AO371" s="3">
        <v>648.50699999999995</v>
      </c>
      <c r="AP371" s="4">
        <v>10.95</v>
      </c>
      <c r="AQ371" s="4">
        <v>-9.51</v>
      </c>
      <c r="AR371" s="25">
        <v>-1.3</v>
      </c>
      <c r="AS371" s="3">
        <v>0.11213037075488823</v>
      </c>
      <c r="AT371" s="3">
        <v>110.70133264304289</v>
      </c>
      <c r="AU371" s="3">
        <v>-17.8447457548254</v>
      </c>
      <c r="AV371" s="5">
        <v>38409</v>
      </c>
      <c r="AW371" s="5">
        <v>45794</v>
      </c>
      <c r="AX371" s="6" t="s">
        <v>2112</v>
      </c>
      <c r="AY371" s="17">
        <v>-31.908999999999999</v>
      </c>
      <c r="AZ371" s="3">
        <v>5.04E-2</v>
      </c>
      <c r="BA371" s="3">
        <v>680.41599999999994</v>
      </c>
      <c r="BB371" s="28">
        <v>5.0999999999999997E-2</v>
      </c>
      <c r="BC371" t="s">
        <v>40</v>
      </c>
      <c r="BD371" t="s">
        <v>40</v>
      </c>
      <c r="BE371" t="s">
        <v>952</v>
      </c>
      <c r="BF371" t="str">
        <f t="shared" si="5"/>
        <v>MorganTrtyCN2005</v>
      </c>
    </row>
    <row r="372" spans="1:58" ht="18.75" x14ac:dyDescent="0.3">
      <c r="A372" t="s">
        <v>954</v>
      </c>
      <c r="B372" t="s">
        <v>955</v>
      </c>
      <c r="C372" s="24">
        <v>-2708725.2509989999</v>
      </c>
      <c r="D372" s="1">
        <v>-4350832.0901330002</v>
      </c>
      <c r="E372" s="1">
        <v>3783764.5478539998</v>
      </c>
      <c r="F372" s="1">
        <v>3.34768E-3</v>
      </c>
      <c r="G372" s="1">
        <v>4.6569599999999999E-3</v>
      </c>
      <c r="H372" s="1">
        <v>4.2061599999999996E-3</v>
      </c>
      <c r="I372" s="2">
        <v>36.621679659999998</v>
      </c>
      <c r="J372">
        <v>36</v>
      </c>
      <c r="K372">
        <v>37</v>
      </c>
      <c r="L372">
        <v>18.046775999993088</v>
      </c>
      <c r="M372" s="34">
        <v>121.90541734</v>
      </c>
      <c r="N372" s="53">
        <v>121</v>
      </c>
      <c r="O372">
        <v>54</v>
      </c>
      <c r="P372">
        <v>19.502423999998655</v>
      </c>
      <c r="Q372" s="1">
        <v>-26.351554320000002</v>
      </c>
      <c r="R372" s="1">
        <v>2.1442399999999999E-3</v>
      </c>
      <c r="S372" s="1">
        <v>2.1403200000000002E-3</v>
      </c>
      <c r="T372" s="1">
        <v>6.4346799999999999E-3</v>
      </c>
      <c r="U372" s="4">
        <v>1.37</v>
      </c>
      <c r="V372" s="4">
        <v>1.54</v>
      </c>
      <c r="W372" s="4">
        <v>4.6900000000000004</v>
      </c>
      <c r="X372" s="4">
        <v>23.53</v>
      </c>
      <c r="Y372" s="4">
        <v>-40.409999999999997</v>
      </c>
      <c r="Z372" s="4">
        <v>-0.51</v>
      </c>
      <c r="AA372" s="4">
        <v>0.06</v>
      </c>
      <c r="AB372" s="4">
        <v>0.06</v>
      </c>
      <c r="AC372" s="25">
        <v>0.18</v>
      </c>
      <c r="AD372" s="17">
        <v>-2708724.23</v>
      </c>
      <c r="AE372">
        <v>-4350833.3619999997</v>
      </c>
      <c r="AF372">
        <v>3783764.7250000001</v>
      </c>
      <c r="AG372">
        <v>36.621678032200002</v>
      </c>
      <c r="AH372">
        <v>36</v>
      </c>
      <c r="AI372">
        <v>37</v>
      </c>
      <c r="AJ372">
        <v>18.040915920007023</v>
      </c>
      <c r="AK372" s="78">
        <v>121.9054001379</v>
      </c>
      <c r="AL372" s="43">
        <v>121</v>
      </c>
      <c r="AM372">
        <v>54</v>
      </c>
      <c r="AN372">
        <v>19.440496440009838</v>
      </c>
      <c r="AO372" s="3">
        <v>-25.812000000000001</v>
      </c>
      <c r="AP372" s="4">
        <v>36.54</v>
      </c>
      <c r="AQ372" s="4">
        <v>-26.94</v>
      </c>
      <c r="AR372" s="25">
        <v>-1.52</v>
      </c>
      <c r="AS372" s="3">
        <v>0.34064085237676456</v>
      </c>
      <c r="AT372" s="3">
        <v>340.20075101302149</v>
      </c>
      <c r="AU372" s="3">
        <v>-17.3100840603176</v>
      </c>
      <c r="AV372" s="5">
        <v>39052</v>
      </c>
      <c r="AW372" s="5">
        <v>45794</v>
      </c>
      <c r="AX372" s="6" t="s">
        <v>2112</v>
      </c>
      <c r="AY372" s="17">
        <v>-34.505000000000003</v>
      </c>
      <c r="AZ372" s="3">
        <v>3.8899999999999997E-2</v>
      </c>
      <c r="BA372" s="3">
        <v>8.6930000000000014</v>
      </c>
      <c r="BB372" s="28">
        <v>3.9E-2</v>
      </c>
      <c r="BC372" t="s">
        <v>40</v>
      </c>
      <c r="BD372" t="s">
        <v>40</v>
      </c>
      <c r="BE372" t="s">
        <v>954</v>
      </c>
      <c r="BF372" t="str">
        <f t="shared" si="5"/>
        <v>HopkinsStnCN2006</v>
      </c>
    </row>
    <row r="373" spans="1:58" ht="18.75" x14ac:dyDescent="0.3">
      <c r="A373" t="s">
        <v>956</v>
      </c>
      <c r="B373" t="s">
        <v>957</v>
      </c>
      <c r="C373" s="24">
        <v>-2680401.3925259998</v>
      </c>
      <c r="D373" s="1">
        <v>-4360502.2562239999</v>
      </c>
      <c r="E373" s="1">
        <v>3792952.3801779998</v>
      </c>
      <c r="F373" s="1">
        <v>3.1144399999999996E-3</v>
      </c>
      <c r="G373" s="1">
        <v>4.2924E-3</v>
      </c>
      <c r="H373" s="1">
        <v>3.8161199999999997E-3</v>
      </c>
      <c r="I373" s="2">
        <v>36.724022830000003</v>
      </c>
      <c r="J373">
        <v>36</v>
      </c>
      <c r="K373">
        <v>43</v>
      </c>
      <c r="L373">
        <v>26.482188000009614</v>
      </c>
      <c r="M373" s="34">
        <v>121.57904864</v>
      </c>
      <c r="N373" s="53">
        <v>121</v>
      </c>
      <c r="O373">
        <v>34</v>
      </c>
      <c r="P373">
        <v>44.575103999986823</v>
      </c>
      <c r="Q373" s="1">
        <v>105.34304139</v>
      </c>
      <c r="R373" s="1">
        <v>1.7541999999999998E-3</v>
      </c>
      <c r="S373" s="1">
        <v>2.0991599999999997E-3</v>
      </c>
      <c r="T373" s="1">
        <v>5.9329200000000004E-3</v>
      </c>
      <c r="U373" s="4">
        <v>1.24</v>
      </c>
      <c r="V373" s="4">
        <v>1.46</v>
      </c>
      <c r="W373" s="4">
        <v>4.46</v>
      </c>
      <c r="X373" s="4">
        <v>22.56</v>
      </c>
      <c r="Y373" s="4">
        <v>-39.44</v>
      </c>
      <c r="Z373" s="4">
        <v>-0.37</v>
      </c>
      <c r="AA373" s="4">
        <v>0.05</v>
      </c>
      <c r="AB373" s="4">
        <v>0.06</v>
      </c>
      <c r="AC373" s="25">
        <v>0.17</v>
      </c>
      <c r="AD373" s="17">
        <v>-2680400.372</v>
      </c>
      <c r="AE373">
        <v>-4360503.5279999999</v>
      </c>
      <c r="AF373">
        <v>3792952.557</v>
      </c>
      <c r="AG373">
        <v>36.724021143400002</v>
      </c>
      <c r="AH373">
        <v>36</v>
      </c>
      <c r="AI373">
        <v>43</v>
      </c>
      <c r="AJ373">
        <v>26.476116240006036</v>
      </c>
      <c r="AK373" s="78">
        <v>121.5790314492</v>
      </c>
      <c r="AL373" s="43">
        <v>121</v>
      </c>
      <c r="AM373">
        <v>34</v>
      </c>
      <c r="AN373">
        <v>44.513217120007766</v>
      </c>
      <c r="AO373" s="3">
        <v>105.889</v>
      </c>
      <c r="AP373" s="4">
        <v>35.46</v>
      </c>
      <c r="AQ373" s="4">
        <v>-25.9</v>
      </c>
      <c r="AR373" s="25">
        <v>-1.38</v>
      </c>
      <c r="AS373" s="3">
        <v>0.3317007835098526</v>
      </c>
      <c r="AT373" s="3">
        <v>331.39996514400246</v>
      </c>
      <c r="AU373" s="3">
        <v>-14.123494700441199</v>
      </c>
      <c r="AV373" s="5">
        <v>39166</v>
      </c>
      <c r="AW373" s="5">
        <v>45794</v>
      </c>
      <c r="AX373" s="6" t="s">
        <v>2112</v>
      </c>
      <c r="AY373" s="17">
        <v>-33.292999999999999</v>
      </c>
      <c r="AZ373" s="3">
        <v>3.9100000000000003E-2</v>
      </c>
      <c r="BA373" s="3">
        <v>139.18199999999999</v>
      </c>
      <c r="BB373" s="28">
        <v>0.04</v>
      </c>
      <c r="BC373" t="s">
        <v>40</v>
      </c>
      <c r="BD373" t="s">
        <v>40</v>
      </c>
      <c r="BE373" t="s">
        <v>956</v>
      </c>
      <c r="BF373" t="str">
        <f t="shared" si="5"/>
        <v>BengardRchCN2007</v>
      </c>
    </row>
    <row r="374" spans="1:58" ht="18.75" x14ac:dyDescent="0.3">
      <c r="A374" t="s">
        <v>958</v>
      </c>
      <c r="B374" t="s">
        <v>959</v>
      </c>
      <c r="C374" s="24">
        <v>-2665701.4381619999</v>
      </c>
      <c r="D374" s="1">
        <v>-4363644.4941079998</v>
      </c>
      <c r="E374" s="1">
        <v>3799799.964677</v>
      </c>
      <c r="F374" s="1">
        <v>3.6456000000000001E-3</v>
      </c>
      <c r="G374" s="1">
        <v>4.9862399999999994E-3</v>
      </c>
      <c r="H374" s="1">
        <v>4.4550799999999993E-3</v>
      </c>
      <c r="I374" s="2">
        <v>36.80042787</v>
      </c>
      <c r="J374">
        <v>36</v>
      </c>
      <c r="K374">
        <v>48</v>
      </c>
      <c r="L374">
        <v>1.5403320000001486</v>
      </c>
      <c r="M374" s="34">
        <v>121.4202896</v>
      </c>
      <c r="N374" s="53">
        <v>121</v>
      </c>
      <c r="O374">
        <v>25</v>
      </c>
      <c r="P374">
        <v>13.042560000013736</v>
      </c>
      <c r="Q374" s="1">
        <v>196.81587640999999</v>
      </c>
      <c r="R374" s="1">
        <v>2.1756000000000002E-3</v>
      </c>
      <c r="S374" s="1">
        <v>2.5323199999999998E-3</v>
      </c>
      <c r="T374" s="1">
        <v>6.8462799999999997E-3</v>
      </c>
      <c r="U374" s="4">
        <v>1.57</v>
      </c>
      <c r="V374" s="4">
        <v>1.68</v>
      </c>
      <c r="W374" s="4">
        <v>4.8899999999999997</v>
      </c>
      <c r="X374" s="4">
        <v>14.18</v>
      </c>
      <c r="Y374" s="4">
        <v>-29.49</v>
      </c>
      <c r="Z374" s="4">
        <v>-0.66</v>
      </c>
      <c r="AA374" s="4">
        <v>0.06</v>
      </c>
      <c r="AB374" s="4">
        <v>7.0000000000000007E-2</v>
      </c>
      <c r="AC374" s="25">
        <v>0.19</v>
      </c>
      <c r="AD374" s="17">
        <v>-2665700.4169999999</v>
      </c>
      <c r="AE374">
        <v>-4363645.7659999998</v>
      </c>
      <c r="AF374">
        <v>3799800.1409999998</v>
      </c>
      <c r="AG374">
        <v>36.800426152500002</v>
      </c>
      <c r="AH374">
        <v>36</v>
      </c>
      <c r="AI374">
        <v>48</v>
      </c>
      <c r="AJ374">
        <v>1.5341490000065505</v>
      </c>
      <c r="AK374" s="78">
        <v>121.4202724086</v>
      </c>
      <c r="AL374" s="43">
        <v>121</v>
      </c>
      <c r="AM374">
        <v>25</v>
      </c>
      <c r="AN374">
        <v>12.980670959996132</v>
      </c>
      <c r="AO374" s="3">
        <v>197.364</v>
      </c>
      <c r="AP374" s="4">
        <v>27.03</v>
      </c>
      <c r="AQ374" s="4">
        <v>-15.91</v>
      </c>
      <c r="AR374" s="25">
        <v>-1.67</v>
      </c>
      <c r="AS374" s="3">
        <v>0.24361533216826323</v>
      </c>
      <c r="AT374" s="3">
        <v>243.20044709929905</v>
      </c>
      <c r="AU374" s="3">
        <v>-14.211704004121099</v>
      </c>
      <c r="AV374" s="5">
        <v>38951</v>
      </c>
      <c r="AW374" s="5">
        <v>45784</v>
      </c>
      <c r="AX374" s="6" t="s">
        <v>2112</v>
      </c>
      <c r="AY374" s="17">
        <v>-33.048999999999999</v>
      </c>
      <c r="AZ374" s="3">
        <v>4.3200000000000002E-2</v>
      </c>
      <c r="BA374" s="3">
        <v>230.41300000000001</v>
      </c>
      <c r="BB374" s="28">
        <v>4.3999999999999997E-2</v>
      </c>
      <c r="BC374" t="s">
        <v>40</v>
      </c>
      <c r="BD374" t="s">
        <v>40</v>
      </c>
      <c r="BE374" t="s">
        <v>958</v>
      </c>
      <c r="BF374" t="str">
        <f t="shared" si="5"/>
        <v>Hollister_CN2006</v>
      </c>
    </row>
    <row r="375" spans="1:58" ht="18.75" x14ac:dyDescent="0.3">
      <c r="A375" t="s">
        <v>960</v>
      </c>
      <c r="B375" t="s">
        <v>961</v>
      </c>
      <c r="C375" s="24">
        <v>-2676640.1377590001</v>
      </c>
      <c r="D375" s="1">
        <v>-4352308.5500499997</v>
      </c>
      <c r="E375" s="1">
        <v>3804898.4854370002</v>
      </c>
      <c r="F375" s="1">
        <v>3.5162399999999999E-3</v>
      </c>
      <c r="G375" s="1">
        <v>4.7020400000000002E-3</v>
      </c>
      <c r="H375" s="1">
        <v>4.0846399999999996E-3</v>
      </c>
      <c r="I375" s="2">
        <v>36.8585286</v>
      </c>
      <c r="J375">
        <v>36</v>
      </c>
      <c r="K375">
        <v>51</v>
      </c>
      <c r="L375">
        <v>30.702959999998711</v>
      </c>
      <c r="M375" s="34">
        <v>121.59123277</v>
      </c>
      <c r="N375" s="53">
        <v>121</v>
      </c>
      <c r="O375">
        <v>35</v>
      </c>
      <c r="P375">
        <v>28.437972000017453</v>
      </c>
      <c r="Q375" s="1">
        <v>92.581779460000007</v>
      </c>
      <c r="R375" s="1">
        <v>1.45432E-3</v>
      </c>
      <c r="S375" s="1">
        <v>2.5362399999999999E-3</v>
      </c>
      <c r="T375" s="1">
        <v>6.5287600000000006E-3</v>
      </c>
      <c r="U375" s="4">
        <v>1.1499999999999999</v>
      </c>
      <c r="V375" s="4">
        <v>1.73</v>
      </c>
      <c r="W375" s="4">
        <v>4.74</v>
      </c>
      <c r="X375" s="4">
        <v>20.329999999999998</v>
      </c>
      <c r="Y375" s="4">
        <v>-38.79</v>
      </c>
      <c r="Z375" s="4">
        <v>0.37</v>
      </c>
      <c r="AA375" s="4">
        <v>0.04</v>
      </c>
      <c r="AB375" s="4">
        <v>7.0000000000000007E-2</v>
      </c>
      <c r="AC375" s="25">
        <v>0.18</v>
      </c>
      <c r="AD375" s="17">
        <v>-2676639.1159999999</v>
      </c>
      <c r="AE375">
        <v>-4352309.8210000005</v>
      </c>
      <c r="AF375">
        <v>3804898.66</v>
      </c>
      <c r="AG375">
        <v>36.858526903700003</v>
      </c>
      <c r="AH375">
        <v>36</v>
      </c>
      <c r="AI375">
        <v>51</v>
      </c>
      <c r="AJ375">
        <v>30.696853320011428</v>
      </c>
      <c r="AK375" s="78">
        <v>121.5912155457</v>
      </c>
      <c r="AL375" s="43">
        <v>121</v>
      </c>
      <c r="AM375">
        <v>35</v>
      </c>
      <c r="AN375">
        <v>28.375964519983654</v>
      </c>
      <c r="AO375" s="3">
        <v>93.125</v>
      </c>
      <c r="AP375" s="4">
        <v>33.24</v>
      </c>
      <c r="AQ375" s="4">
        <v>-25.22</v>
      </c>
      <c r="AR375" s="25">
        <v>-0.64</v>
      </c>
      <c r="AS375" s="3">
        <v>0.3136334320912571</v>
      </c>
      <c r="AT375" s="3">
        <v>313.55670618122673</v>
      </c>
      <c r="AU375" s="3">
        <v>-6.9370028672059103</v>
      </c>
      <c r="AV375" s="5">
        <v>38910</v>
      </c>
      <c r="AW375" s="5">
        <v>45794</v>
      </c>
      <c r="AX375" s="6" t="s">
        <v>2112</v>
      </c>
      <c r="AY375" s="17">
        <v>-33.152999999999999</v>
      </c>
      <c r="AZ375" s="3">
        <v>3.6499999999999998E-2</v>
      </c>
      <c r="BA375" s="3">
        <v>126.27799999999999</v>
      </c>
      <c r="BB375" s="28">
        <v>3.6999999999999998E-2</v>
      </c>
      <c r="BC375" t="s">
        <v>40</v>
      </c>
      <c r="BD375" t="s">
        <v>40</v>
      </c>
      <c r="BE375" t="s">
        <v>960</v>
      </c>
      <c r="BF375" t="str">
        <f t="shared" si="5"/>
        <v>LasAromitaCN2006</v>
      </c>
    </row>
    <row r="376" spans="1:58" ht="18.75" x14ac:dyDescent="0.3">
      <c r="A376" t="s">
        <v>962</v>
      </c>
      <c r="B376" t="s">
        <v>963</v>
      </c>
      <c r="C376" s="24">
        <v>-2674517.9340070002</v>
      </c>
      <c r="D376" s="1">
        <v>-4357320.9857580001</v>
      </c>
      <c r="E376" s="1">
        <v>3801129.1250780001</v>
      </c>
      <c r="F376" s="1">
        <v>3.3065199999999999E-3</v>
      </c>
      <c r="G376" s="1">
        <v>4.6824400000000004E-3</v>
      </c>
      <c r="H376" s="1">
        <v>4.1650000000000003E-3</v>
      </c>
      <c r="I376" s="2">
        <v>36.814274779999998</v>
      </c>
      <c r="J376">
        <v>36</v>
      </c>
      <c r="K376">
        <v>48</v>
      </c>
      <c r="L376">
        <v>51.389207999993118</v>
      </c>
      <c r="M376" s="34">
        <v>121.54154809000001</v>
      </c>
      <c r="N376" s="53">
        <v>121</v>
      </c>
      <c r="O376">
        <v>32</v>
      </c>
      <c r="P376">
        <v>29.573124000022517</v>
      </c>
      <c r="Q376" s="1">
        <v>361.69469067</v>
      </c>
      <c r="R376" s="1">
        <v>1.74244E-3</v>
      </c>
      <c r="S376" s="1">
        <v>2.07172E-3</v>
      </c>
      <c r="T376" s="1">
        <v>6.5483599999999996E-3</v>
      </c>
      <c r="U376" s="4">
        <v>1.28</v>
      </c>
      <c r="V376" s="4">
        <v>1.48</v>
      </c>
      <c r="W376" s="4">
        <v>4.8</v>
      </c>
      <c r="X376" s="4">
        <v>22.04</v>
      </c>
      <c r="Y376" s="4">
        <v>-39.06</v>
      </c>
      <c r="Z376" s="4">
        <v>-0.16</v>
      </c>
      <c r="AA376" s="4">
        <v>0.05</v>
      </c>
      <c r="AB376" s="4">
        <v>0.06</v>
      </c>
      <c r="AC376" s="25">
        <v>0.19</v>
      </c>
      <c r="AD376" s="17">
        <v>-2674516.9130000002</v>
      </c>
      <c r="AE376">
        <v>-4357322.2570000002</v>
      </c>
      <c r="AF376">
        <v>3801129.301</v>
      </c>
      <c r="AG376">
        <v>36.814273080200003</v>
      </c>
      <c r="AH376">
        <v>36</v>
      </c>
      <c r="AI376">
        <v>48</v>
      </c>
      <c r="AJ376">
        <v>51.383088720011187</v>
      </c>
      <c r="AK376" s="78">
        <v>121.5415308826</v>
      </c>
      <c r="AL376" s="43">
        <v>121</v>
      </c>
      <c r="AM376">
        <v>32</v>
      </c>
      <c r="AN376">
        <v>29.511177360000147</v>
      </c>
      <c r="AO376" s="3">
        <v>362.24</v>
      </c>
      <c r="AP376" s="4">
        <v>34.93</v>
      </c>
      <c r="AQ376" s="4">
        <v>-25.5</v>
      </c>
      <c r="AR376" s="25">
        <v>-1.17</v>
      </c>
      <c r="AS376" s="3">
        <v>0.31844677725758258</v>
      </c>
      <c r="AT376" s="3">
        <v>318.21147472275862</v>
      </c>
      <c r="AU376" s="3">
        <v>-12.239581478416699</v>
      </c>
      <c r="AV376" s="5">
        <v>39246</v>
      </c>
      <c r="AW376" s="5">
        <v>45794</v>
      </c>
      <c r="AX376" s="6" t="s">
        <v>2112</v>
      </c>
      <c r="AY376" s="17">
        <v>-33.098999999999997</v>
      </c>
      <c r="AZ376" s="3">
        <v>3.8699999999999998E-2</v>
      </c>
      <c r="BA376" s="3">
        <v>395.339</v>
      </c>
      <c r="BB376" s="28">
        <v>3.9E-2</v>
      </c>
      <c r="BC376" t="s">
        <v>40</v>
      </c>
      <c r="BD376" t="s">
        <v>40</v>
      </c>
      <c r="BE376" t="s">
        <v>962</v>
      </c>
      <c r="BF376" t="str">
        <f t="shared" si="5"/>
        <v>SJBautistaCN2007</v>
      </c>
    </row>
    <row r="377" spans="1:58" ht="18.75" x14ac:dyDescent="0.3">
      <c r="A377" t="s">
        <v>966</v>
      </c>
      <c r="B377" t="s">
        <v>967</v>
      </c>
      <c r="C377" s="24">
        <v>-2669014.9408760001</v>
      </c>
      <c r="D377" s="1">
        <v>-4374808.1153030004</v>
      </c>
      <c r="E377" s="1">
        <v>3785571.6051850002</v>
      </c>
      <c r="F377" s="1">
        <v>3.2281200000000001E-3</v>
      </c>
      <c r="G377" s="1">
        <v>4.52564E-3</v>
      </c>
      <c r="H377" s="1">
        <v>3.9415600000000002E-3</v>
      </c>
      <c r="I377" s="2">
        <v>36.637026460000001</v>
      </c>
      <c r="J377">
        <v>36</v>
      </c>
      <c r="K377">
        <v>38</v>
      </c>
      <c r="L377">
        <v>13.295256000004656</v>
      </c>
      <c r="M377" s="34">
        <v>121.38683703</v>
      </c>
      <c r="N377" s="53">
        <v>121</v>
      </c>
      <c r="O377">
        <v>23</v>
      </c>
      <c r="P377">
        <v>12.613307999982908</v>
      </c>
      <c r="Q377" s="1">
        <v>711.56773137000005</v>
      </c>
      <c r="R377" s="1">
        <v>1.42884E-3</v>
      </c>
      <c r="S377" s="1">
        <v>2.1109200000000001E-3</v>
      </c>
      <c r="T377" s="1">
        <v>6.3210000000000002E-3</v>
      </c>
      <c r="U377" s="4">
        <v>1.2</v>
      </c>
      <c r="V377" s="4">
        <v>1.66</v>
      </c>
      <c r="W377" s="4">
        <v>4.72</v>
      </c>
      <c r="X377" s="4">
        <v>22.69</v>
      </c>
      <c r="Y377" s="4">
        <v>-39.61</v>
      </c>
      <c r="Z377" s="4">
        <v>0.45</v>
      </c>
      <c r="AA377" s="4">
        <v>0.04</v>
      </c>
      <c r="AB377" s="4">
        <v>0.06</v>
      </c>
      <c r="AC377" s="25">
        <v>0.18</v>
      </c>
      <c r="AD377" s="17">
        <v>-2669013.9210000001</v>
      </c>
      <c r="AE377">
        <v>-4374809.3890000004</v>
      </c>
      <c r="AF377">
        <v>3785571.7829999998</v>
      </c>
      <c r="AG377">
        <v>36.637024752400002</v>
      </c>
      <c r="AH377">
        <v>36</v>
      </c>
      <c r="AI377">
        <v>38</v>
      </c>
      <c r="AJ377">
        <v>13.289108640007612</v>
      </c>
      <c r="AK377" s="78">
        <v>121.3868198828</v>
      </c>
      <c r="AL377" s="43">
        <v>121</v>
      </c>
      <c r="AM377">
        <v>23</v>
      </c>
      <c r="AN377">
        <v>12.551578079991259</v>
      </c>
      <c r="AO377" s="3">
        <v>712.12</v>
      </c>
      <c r="AP377" s="4">
        <v>35.53</v>
      </c>
      <c r="AQ377" s="4">
        <v>-26.07</v>
      </c>
      <c r="AR377" s="25">
        <v>-0.55000000000000004</v>
      </c>
      <c r="AS377" s="3">
        <v>0.33635030799753385</v>
      </c>
      <c r="AT377" s="3">
        <v>336.31159748979843</v>
      </c>
      <c r="AU377" s="3">
        <v>-5.1028809371966499</v>
      </c>
      <c r="AV377" s="5">
        <v>39128</v>
      </c>
      <c r="AW377" s="5">
        <v>45794</v>
      </c>
      <c r="AX377" s="6" t="s">
        <v>2112</v>
      </c>
      <c r="AY377" s="17">
        <v>-32.735999999999997</v>
      </c>
      <c r="AZ377" s="3">
        <v>4.8800000000000003E-2</v>
      </c>
      <c r="BA377" s="3">
        <v>744.85599999999999</v>
      </c>
      <c r="BB377" s="28">
        <v>4.9000000000000002E-2</v>
      </c>
      <c r="BC377" t="s">
        <v>40</v>
      </c>
      <c r="BD377" t="s">
        <v>40</v>
      </c>
      <c r="BE377" t="s">
        <v>966</v>
      </c>
      <c r="BF377" t="str">
        <f t="shared" si="5"/>
        <v>MountOlds-CN2007</v>
      </c>
    </row>
    <row r="378" spans="1:58" ht="18.75" x14ac:dyDescent="0.3">
      <c r="A378" t="s">
        <v>970</v>
      </c>
      <c r="B378" t="s">
        <v>971</v>
      </c>
      <c r="C378" s="24">
        <v>-2669684.2420000001</v>
      </c>
      <c r="D378" s="1">
        <v>-4348382.8081090003</v>
      </c>
      <c r="E378" s="1">
        <v>3814076.5833919998</v>
      </c>
      <c r="F378" s="1">
        <v>3.23596E-3</v>
      </c>
      <c r="G378" s="1">
        <v>4.3237600000000003E-3</v>
      </c>
      <c r="H378" s="1">
        <v>3.88668E-3</v>
      </c>
      <c r="I378" s="2">
        <v>36.962463450000001</v>
      </c>
      <c r="J378">
        <v>36</v>
      </c>
      <c r="K378">
        <v>57</v>
      </c>
      <c r="L378">
        <v>44.868420000004789</v>
      </c>
      <c r="M378" s="34">
        <v>121.54779298</v>
      </c>
      <c r="N378" s="53">
        <v>121</v>
      </c>
      <c r="O378">
        <v>32</v>
      </c>
      <c r="P378">
        <v>52.054727999989154</v>
      </c>
      <c r="Q378" s="1">
        <v>18.49901891</v>
      </c>
      <c r="R378" s="1">
        <v>1.9776399999999997E-3</v>
      </c>
      <c r="S378" s="1">
        <v>2.3461199999999997E-3</v>
      </c>
      <c r="T378" s="1">
        <v>5.9035199999999998E-3</v>
      </c>
      <c r="U378" s="4">
        <v>1.4</v>
      </c>
      <c r="V378" s="4">
        <v>1.62</v>
      </c>
      <c r="W378" s="4">
        <v>4.4000000000000004</v>
      </c>
      <c r="X378" s="4">
        <v>11.22</v>
      </c>
      <c r="Y378" s="4">
        <v>-32.5</v>
      </c>
      <c r="Z378" s="4">
        <v>-0.4</v>
      </c>
      <c r="AA378" s="4">
        <v>0.06</v>
      </c>
      <c r="AB378" s="4">
        <v>7.0000000000000007E-2</v>
      </c>
      <c r="AC378" s="25">
        <v>0.18</v>
      </c>
      <c r="AD378" s="17">
        <v>-2669683.2200000002</v>
      </c>
      <c r="AE378">
        <v>-4348384.0779999997</v>
      </c>
      <c r="AF378">
        <v>3814076.7570000002</v>
      </c>
      <c r="AG378">
        <v>36.9624617379</v>
      </c>
      <c r="AH378">
        <v>36</v>
      </c>
      <c r="AI378">
        <v>57</v>
      </c>
      <c r="AJ378">
        <v>44.86225644000001</v>
      </c>
      <c r="AK378" s="78">
        <v>121.54777573529999</v>
      </c>
      <c r="AL378" s="43">
        <v>121</v>
      </c>
      <c r="AM378">
        <v>32</v>
      </c>
      <c r="AN378">
        <v>51.992647079974859</v>
      </c>
      <c r="AO378" s="3">
        <v>19.041</v>
      </c>
      <c r="AP378" s="4">
        <v>24.11</v>
      </c>
      <c r="AQ378" s="4">
        <v>-18.899999999999999</v>
      </c>
      <c r="AR378" s="25">
        <v>-1.41</v>
      </c>
      <c r="AS378" s="3">
        <v>0.23561710525580923</v>
      </c>
      <c r="AT378" s="3">
        <v>235.32796306012423</v>
      </c>
      <c r="AU378" s="3">
        <v>-11.6691817182001</v>
      </c>
      <c r="AV378" s="5">
        <v>39561</v>
      </c>
      <c r="AW378" s="5">
        <v>45761</v>
      </c>
      <c r="AX378" s="6" t="s">
        <v>2112</v>
      </c>
      <c r="AY378" s="17">
        <v>-32.86</v>
      </c>
      <c r="AZ378" s="3">
        <v>3.4799999999999998E-2</v>
      </c>
      <c r="BA378" s="3">
        <v>51.900999999999996</v>
      </c>
      <c r="BB378" s="28">
        <v>3.5000000000000003E-2</v>
      </c>
      <c r="BC378" t="s">
        <v>40</v>
      </c>
      <c r="BD378" t="s">
        <v>40</v>
      </c>
      <c r="BE378" t="s">
        <v>970</v>
      </c>
      <c r="BF378" t="str">
        <f t="shared" si="5"/>
        <v>UvasCrk___CN2008</v>
      </c>
    </row>
    <row r="379" spans="1:58" ht="18.75" x14ac:dyDescent="0.3">
      <c r="A379" t="s">
        <v>974</v>
      </c>
      <c r="B379" t="s">
        <v>975</v>
      </c>
      <c r="C379" s="24">
        <v>-2663253.4394729999</v>
      </c>
      <c r="D379" s="1">
        <v>-4333416.8056389997</v>
      </c>
      <c r="E379" s="1">
        <v>3836750.8437379999</v>
      </c>
      <c r="F379" s="1">
        <v>3.3868799999999997E-3</v>
      </c>
      <c r="G379" s="1">
        <v>4.5432800000000002E-3</v>
      </c>
      <c r="H379" s="1">
        <v>4.1179599999999995E-3</v>
      </c>
      <c r="I379" s="2">
        <v>37.213010990000001</v>
      </c>
      <c r="J379">
        <v>37</v>
      </c>
      <c r="K379">
        <v>12</v>
      </c>
      <c r="L379">
        <v>46.839564000002838</v>
      </c>
      <c r="M379" s="34">
        <v>121.57426459</v>
      </c>
      <c r="N379" s="53">
        <v>121</v>
      </c>
      <c r="O379">
        <v>34</v>
      </c>
      <c r="P379">
        <v>27.352523999994673</v>
      </c>
      <c r="Q379" s="1">
        <v>834.22567448999996</v>
      </c>
      <c r="R379" s="1">
        <v>2.0893600000000002E-3</v>
      </c>
      <c r="S379" s="1">
        <v>2.4304000000000001E-3</v>
      </c>
      <c r="T379" s="1">
        <v>6.2288799999999991E-3</v>
      </c>
      <c r="U379" s="4">
        <v>1.4</v>
      </c>
      <c r="V379" s="4">
        <v>1.8</v>
      </c>
      <c r="W379" s="4">
        <v>4.54</v>
      </c>
      <c r="X379" s="4">
        <v>0.89</v>
      </c>
      <c r="Y379" s="4">
        <v>-24.91</v>
      </c>
      <c r="Z379" s="4">
        <v>-0.17</v>
      </c>
      <c r="AA379" s="4">
        <v>0.06</v>
      </c>
      <c r="AB379" s="4">
        <v>7.0000000000000007E-2</v>
      </c>
      <c r="AC379" s="25">
        <v>0.18</v>
      </c>
      <c r="AD379" s="17">
        <v>-2663252.415</v>
      </c>
      <c r="AE379">
        <v>-4333418.0729999999</v>
      </c>
      <c r="AF379">
        <v>3836751.0150000001</v>
      </c>
      <c r="AG379">
        <v>37.213009261800003</v>
      </c>
      <c r="AH379">
        <v>37</v>
      </c>
      <c r="AI379">
        <v>12</v>
      </c>
      <c r="AJ379">
        <v>46.833342480012448</v>
      </c>
      <c r="AK379" s="78">
        <v>121.5742472844</v>
      </c>
      <c r="AL379" s="43">
        <v>121</v>
      </c>
      <c r="AM379">
        <v>34</v>
      </c>
      <c r="AN379">
        <v>27.290223840007002</v>
      </c>
      <c r="AO379" s="3">
        <v>834.76199999999994</v>
      </c>
      <c r="AP379" s="4">
        <v>13.8</v>
      </c>
      <c r="AQ379" s="4">
        <v>-11.25</v>
      </c>
      <c r="AR379" s="25">
        <v>-1.19</v>
      </c>
      <c r="AS379" s="3">
        <v>0.14759688359779238</v>
      </c>
      <c r="AT379" s="3">
        <v>147.13179071994665</v>
      </c>
      <c r="AU379" s="3">
        <v>-11.7079528330798</v>
      </c>
      <c r="AV379" s="5">
        <v>39220</v>
      </c>
      <c r="AW379" s="5">
        <v>45794</v>
      </c>
      <c r="AX379" s="6" t="s">
        <v>2112</v>
      </c>
      <c r="AY379" s="17">
        <v>-31.914999999999999</v>
      </c>
      <c r="AZ379" s="3">
        <v>3.6299999999999999E-2</v>
      </c>
      <c r="BA379" s="3">
        <v>866.67699999999991</v>
      </c>
      <c r="BB379" s="28">
        <v>3.6999999999999998E-2</v>
      </c>
      <c r="BC379" t="s">
        <v>40</v>
      </c>
      <c r="BD379" t="s">
        <v>40</v>
      </c>
      <c r="BE379" t="s">
        <v>974</v>
      </c>
      <c r="BF379" t="str">
        <f t="shared" si="5"/>
        <v>RodeoFlat_CN2007</v>
      </c>
    </row>
    <row r="380" spans="1:58" ht="18.75" x14ac:dyDescent="0.3">
      <c r="A380" t="s">
        <v>976</v>
      </c>
      <c r="B380" t="s">
        <v>977</v>
      </c>
      <c r="C380" s="24">
        <v>-2663555.93347</v>
      </c>
      <c r="D380" s="1">
        <v>-4352803.068833</v>
      </c>
      <c r="E380" s="1">
        <v>3813317.8420790001</v>
      </c>
      <c r="F380" s="1">
        <v>7.4695600000000001E-3</v>
      </c>
      <c r="G380" s="1">
        <v>1.1509119999999999E-2</v>
      </c>
      <c r="H380" s="1">
        <v>1.031352E-2</v>
      </c>
      <c r="I380" s="2">
        <v>36.953933130000003</v>
      </c>
      <c r="J380">
        <v>36</v>
      </c>
      <c r="K380">
        <v>57</v>
      </c>
      <c r="L380">
        <v>14.159268000010456</v>
      </c>
      <c r="M380" s="34">
        <v>121.46318905</v>
      </c>
      <c r="N380" s="53">
        <v>121</v>
      </c>
      <c r="O380">
        <v>27</v>
      </c>
      <c r="P380">
        <v>47.480579999988777</v>
      </c>
      <c r="Q380" s="1">
        <v>14.705247030000001</v>
      </c>
      <c r="R380" s="1">
        <v>3.5358400000000002E-3</v>
      </c>
      <c r="S380" s="1">
        <v>3.1438399999999997E-3</v>
      </c>
      <c r="T380" s="1">
        <v>1.6499280000000002E-2</v>
      </c>
      <c r="U380" s="4">
        <v>2.21</v>
      </c>
      <c r="V380" s="4">
        <v>2.12</v>
      </c>
      <c r="W380" s="4">
        <v>10.26</v>
      </c>
      <c r="X380" s="4">
        <v>10.93</v>
      </c>
      <c r="Y380" s="4">
        <v>-31.17</v>
      </c>
      <c r="Z380" s="4">
        <v>-4.17</v>
      </c>
      <c r="AA380" s="4">
        <v>0.09</v>
      </c>
      <c r="AB380" s="4">
        <v>0.08</v>
      </c>
      <c r="AC380" s="25">
        <v>0.42</v>
      </c>
      <c r="AD380" s="17">
        <v>-2663554.9109999998</v>
      </c>
      <c r="AE380">
        <v>-4352804.3389999997</v>
      </c>
      <c r="AF380">
        <v>3813318.0159999998</v>
      </c>
      <c r="AG380">
        <v>36.953931405500001</v>
      </c>
      <c r="AH380">
        <v>36</v>
      </c>
      <c r="AI380">
        <v>57</v>
      </c>
      <c r="AJ380">
        <v>14.153059800001984</v>
      </c>
      <c r="AK380" s="78">
        <v>121.46317181649999</v>
      </c>
      <c r="AL380" s="43">
        <v>121</v>
      </c>
      <c r="AM380">
        <v>27</v>
      </c>
      <c r="AN380">
        <v>47.418539399977817</v>
      </c>
      <c r="AO380" s="3">
        <v>15.25</v>
      </c>
      <c r="AP380" s="4">
        <v>23.8</v>
      </c>
      <c r="AQ380" s="4">
        <v>-17.559999999999999</v>
      </c>
      <c r="AR380" s="25">
        <v>-5.18</v>
      </c>
      <c r="AS380" s="3">
        <v>0.23355652467852051</v>
      </c>
      <c r="AT380" s="3">
        <v>230.44446668315442</v>
      </c>
      <c r="AU380" s="3">
        <v>-37.999970725203703</v>
      </c>
      <c r="AV380" s="5">
        <v>38338</v>
      </c>
      <c r="AW380" s="5">
        <v>45794</v>
      </c>
      <c r="AX380" s="6" t="s">
        <v>2112</v>
      </c>
      <c r="AY380" s="17">
        <v>-32.908999999999999</v>
      </c>
      <c r="AZ380" s="3">
        <v>3.6299999999999999E-2</v>
      </c>
      <c r="BA380" s="3">
        <v>48.158999999999999</v>
      </c>
      <c r="BB380" s="28">
        <v>0.04</v>
      </c>
      <c r="BC380" t="s">
        <v>326</v>
      </c>
      <c r="BD380" t="s">
        <v>2201</v>
      </c>
      <c r="BE380" t="s">
        <v>976</v>
      </c>
      <c r="BF380" t="str">
        <f t="shared" si="5"/>
        <v>FrazierAirCN2004</v>
      </c>
    </row>
    <row r="381" spans="1:58" ht="18.75" x14ac:dyDescent="0.3">
      <c r="A381" t="s">
        <v>978</v>
      </c>
      <c r="B381" t="s">
        <v>979</v>
      </c>
      <c r="C381" s="24">
        <v>-2655147.9346449999</v>
      </c>
      <c r="D381" s="1">
        <v>-4360920.8900210001</v>
      </c>
      <c r="E381" s="1">
        <v>3810270.9232419999</v>
      </c>
      <c r="F381" s="1">
        <v>3.4672399999999999E-3</v>
      </c>
      <c r="G381" s="1">
        <v>4.9725200000000002E-3</v>
      </c>
      <c r="H381" s="1">
        <v>4.4903599999999997E-3</v>
      </c>
      <c r="I381" s="2">
        <v>36.918188639999997</v>
      </c>
      <c r="J381">
        <v>36</v>
      </c>
      <c r="K381">
        <v>55</v>
      </c>
      <c r="L381">
        <v>5.4791039999884106</v>
      </c>
      <c r="M381" s="34">
        <v>121.3351571</v>
      </c>
      <c r="N381" s="53">
        <v>121</v>
      </c>
      <c r="O381">
        <v>20</v>
      </c>
      <c r="P381">
        <v>6.5655600000127379</v>
      </c>
      <c r="Q381" s="1">
        <v>220.76575118</v>
      </c>
      <c r="R381" s="1">
        <v>2.13248E-3</v>
      </c>
      <c r="S381" s="1">
        <v>2.1266000000000002E-3</v>
      </c>
      <c r="T381" s="1">
        <v>6.9168399999999996E-3</v>
      </c>
      <c r="U381" s="4">
        <v>1.36</v>
      </c>
      <c r="V381" s="4">
        <v>1.59</v>
      </c>
      <c r="W381" s="4">
        <v>4.9800000000000004</v>
      </c>
      <c r="X381" s="4">
        <v>-0.77</v>
      </c>
      <c r="Y381" s="4">
        <v>-24.3</v>
      </c>
      <c r="Z381" s="4">
        <v>0.72</v>
      </c>
      <c r="AA381" s="4">
        <v>0.06</v>
      </c>
      <c r="AB381" s="4">
        <v>0.06</v>
      </c>
      <c r="AC381" s="25">
        <v>0.2</v>
      </c>
      <c r="AD381" s="17">
        <v>-2655146.9130000002</v>
      </c>
      <c r="AE381">
        <v>-4360922.1610000003</v>
      </c>
      <c r="AF381">
        <v>3810271.0980000002</v>
      </c>
      <c r="AG381">
        <v>36.9181868991</v>
      </c>
      <c r="AH381">
        <v>36</v>
      </c>
      <c r="AI381">
        <v>55</v>
      </c>
      <c r="AJ381">
        <v>5.4728367600006322</v>
      </c>
      <c r="AK381" s="78">
        <v>121.3351398898</v>
      </c>
      <c r="AL381" s="43">
        <v>121</v>
      </c>
      <c r="AM381">
        <v>20</v>
      </c>
      <c r="AN381">
        <v>6.5036032800151133</v>
      </c>
      <c r="AO381" s="3">
        <v>221.31399999999999</v>
      </c>
      <c r="AP381" s="4">
        <v>12.05</v>
      </c>
      <c r="AQ381" s="4">
        <v>-10.68</v>
      </c>
      <c r="AR381" s="25">
        <v>-0.28999999999999998</v>
      </c>
      <c r="AS381" s="3">
        <v>0.12802195087343152</v>
      </c>
      <c r="AT381" s="3">
        <v>127.94479043519591</v>
      </c>
      <c r="AU381" s="3">
        <v>-4.44416476897318</v>
      </c>
      <c r="AV381" s="5">
        <v>39220</v>
      </c>
      <c r="AW381" s="5">
        <v>45794</v>
      </c>
      <c r="AX381" s="6" t="s">
        <v>2112</v>
      </c>
      <c r="AY381" s="17">
        <v>-32.735999999999997</v>
      </c>
      <c r="AZ381" s="3">
        <v>4.1000000000000002E-2</v>
      </c>
      <c r="BA381" s="3">
        <v>254.04999999999998</v>
      </c>
      <c r="BB381" s="28">
        <v>4.2000000000000003E-2</v>
      </c>
      <c r="BC381" t="s">
        <v>40</v>
      </c>
      <c r="BD381" t="s">
        <v>40</v>
      </c>
      <c r="BE381" t="s">
        <v>978</v>
      </c>
      <c r="BF381" t="str">
        <f t="shared" si="5"/>
        <v>HollisterECN2007</v>
      </c>
    </row>
    <row r="382" spans="1:58" ht="18.75" x14ac:dyDescent="0.3">
      <c r="A382" t="s">
        <v>982</v>
      </c>
      <c r="B382" t="s">
        <v>983</v>
      </c>
      <c r="C382" s="24">
        <v>-2504131.0922889998</v>
      </c>
      <c r="D382" s="1">
        <v>-4389118.7092960002</v>
      </c>
      <c r="E382" s="1">
        <v>3881269.2737730001</v>
      </c>
      <c r="F382" s="1">
        <v>4.1551999999999995E-3</v>
      </c>
      <c r="G382" s="1">
        <v>6.7051599999999999E-3</v>
      </c>
      <c r="H382" s="1">
        <v>6.0426799999999999E-3</v>
      </c>
      <c r="I382" s="2">
        <v>37.713115799999997</v>
      </c>
      <c r="J382">
        <v>37</v>
      </c>
      <c r="K382">
        <v>42</v>
      </c>
      <c r="L382">
        <v>47.216879999989487</v>
      </c>
      <c r="M382" s="34">
        <v>119.70612585000001</v>
      </c>
      <c r="N382" s="53">
        <v>119</v>
      </c>
      <c r="O382">
        <v>42</v>
      </c>
      <c r="P382">
        <v>22.053060000023379</v>
      </c>
      <c r="Q382" s="1">
        <v>1579.83734381</v>
      </c>
      <c r="R382" s="1">
        <v>2.0207599999999999E-3</v>
      </c>
      <c r="S382" s="1">
        <v>1.9756800000000001E-3</v>
      </c>
      <c r="T382" s="1">
        <v>9.5275599999999992E-3</v>
      </c>
      <c r="U382" s="4">
        <v>1.45</v>
      </c>
      <c r="V382" s="4">
        <v>1.49</v>
      </c>
      <c r="W382" s="4">
        <v>6.38</v>
      </c>
      <c r="X382" s="4">
        <v>-2.0499999999999998</v>
      </c>
      <c r="Y382" s="4">
        <v>-22.36</v>
      </c>
      <c r="Z382" s="4">
        <v>0.18</v>
      </c>
      <c r="AA382" s="4">
        <v>0.06</v>
      </c>
      <c r="AB382" s="4">
        <v>0.06</v>
      </c>
      <c r="AC382" s="25">
        <v>0.28999999999999998</v>
      </c>
      <c r="AD382" s="17">
        <v>-2504130.068</v>
      </c>
      <c r="AE382">
        <v>-4389119.9780000001</v>
      </c>
      <c r="AF382">
        <v>3881269.4440000001</v>
      </c>
      <c r="AG382">
        <v>37.713113734499998</v>
      </c>
      <c r="AH382">
        <v>37</v>
      </c>
      <c r="AI382">
        <v>42</v>
      </c>
      <c r="AJ382">
        <v>47.20944419999455</v>
      </c>
      <c r="AK382" s="78">
        <v>119.7061086346</v>
      </c>
      <c r="AL382" s="43">
        <v>119</v>
      </c>
      <c r="AM382">
        <v>42</v>
      </c>
      <c r="AN382">
        <v>21.991084559998626</v>
      </c>
      <c r="AO382" s="3">
        <v>1580.412</v>
      </c>
      <c r="AP382" s="4">
        <v>10.220000000000001</v>
      </c>
      <c r="AQ382" s="4">
        <v>-8.31</v>
      </c>
      <c r="AR382" s="25">
        <v>-0.82</v>
      </c>
      <c r="AS382" s="3">
        <v>0.10970423890429859</v>
      </c>
      <c r="AT382" s="3">
        <v>108.83601625300922</v>
      </c>
      <c r="AU382" s="3">
        <v>-13.7746711820902</v>
      </c>
      <c r="AV382" s="5">
        <v>39549</v>
      </c>
      <c r="AW382" s="5">
        <v>45783</v>
      </c>
      <c r="AX382" s="6" t="s">
        <v>2112</v>
      </c>
      <c r="AY382" s="17">
        <v>-26.170999999999999</v>
      </c>
      <c r="AZ382" s="3">
        <v>4.6600000000000003E-2</v>
      </c>
      <c r="BA382" s="3">
        <v>1606.5830000000001</v>
      </c>
      <c r="BB382" s="28">
        <v>4.8000000000000001E-2</v>
      </c>
      <c r="BC382" t="s">
        <v>40</v>
      </c>
      <c r="BD382" t="s">
        <v>40</v>
      </c>
      <c r="BE382" t="s">
        <v>982</v>
      </c>
      <c r="BF382" t="str">
        <f t="shared" si="5"/>
        <v>YOSTurtleDCN2008</v>
      </c>
    </row>
    <row r="383" spans="1:58" ht="18.75" x14ac:dyDescent="0.3">
      <c r="A383" t="s">
        <v>984</v>
      </c>
      <c r="B383" t="s">
        <v>985</v>
      </c>
      <c r="C383" s="24">
        <v>-2656446.8938509999</v>
      </c>
      <c r="D383" s="1">
        <v>-4388313.0843320005</v>
      </c>
      <c r="E383" s="1">
        <v>3778580.9210799998</v>
      </c>
      <c r="F383" s="1">
        <v>3.1595199999999999E-3</v>
      </c>
      <c r="G383" s="1">
        <v>3.9886000000000001E-3</v>
      </c>
      <c r="H383" s="1">
        <v>3.6867600000000003E-3</v>
      </c>
      <c r="I383" s="2">
        <v>36.55952078</v>
      </c>
      <c r="J383">
        <v>36</v>
      </c>
      <c r="K383">
        <v>33</v>
      </c>
      <c r="L383">
        <v>34.274771999996005</v>
      </c>
      <c r="M383" s="34">
        <v>121.18844000999999</v>
      </c>
      <c r="N383" s="53">
        <v>121</v>
      </c>
      <c r="O383">
        <v>11</v>
      </c>
      <c r="P383">
        <v>18.384035999977186</v>
      </c>
      <c r="Q383" s="1">
        <v>569.08368358999996</v>
      </c>
      <c r="R383" s="1">
        <v>2.5597600000000003E-3</v>
      </c>
      <c r="S383" s="1">
        <v>2.5577999999999998E-3</v>
      </c>
      <c r="T383" s="1">
        <v>5.13716E-3</v>
      </c>
      <c r="U383" s="4">
        <v>1.64</v>
      </c>
      <c r="V383" s="4">
        <v>1.66</v>
      </c>
      <c r="W383" s="4">
        <v>4.1900000000000004</v>
      </c>
      <c r="X383" s="4">
        <v>23.19</v>
      </c>
      <c r="Y383" s="4">
        <v>-39.83</v>
      </c>
      <c r="Z383" s="4">
        <v>0.02</v>
      </c>
      <c r="AA383" s="4">
        <v>7.0000000000000007E-2</v>
      </c>
      <c r="AB383" s="4">
        <v>7.0000000000000007E-2</v>
      </c>
      <c r="AC383" s="25">
        <v>0.14000000000000001</v>
      </c>
      <c r="AD383" s="17">
        <v>-2656445.875</v>
      </c>
      <c r="AE383">
        <v>-4388314.3600000003</v>
      </c>
      <c r="AF383">
        <v>3778581.1</v>
      </c>
      <c r="AG383">
        <v>36.5595190385</v>
      </c>
      <c r="AH383">
        <v>36</v>
      </c>
      <c r="AI383">
        <v>33</v>
      </c>
      <c r="AJ383">
        <v>34.268538599998237</v>
      </c>
      <c r="AK383" s="78">
        <v>121.18842290249999</v>
      </c>
      <c r="AL383" s="43">
        <v>121</v>
      </c>
      <c r="AM383">
        <v>11</v>
      </c>
      <c r="AN383">
        <v>18.322448999978178</v>
      </c>
      <c r="AO383" s="3">
        <v>569.64300000000003</v>
      </c>
      <c r="AP383" s="4">
        <v>35.96</v>
      </c>
      <c r="AQ383" s="4">
        <v>-26.28</v>
      </c>
      <c r="AR383" s="25">
        <v>-0.98</v>
      </c>
      <c r="AS383" s="3">
        <v>0.33640634616365689</v>
      </c>
      <c r="AT383" s="3">
        <v>336.1613833647184</v>
      </c>
      <c r="AU383" s="3">
        <v>-12.8356664929468</v>
      </c>
      <c r="AV383" s="5">
        <v>38864</v>
      </c>
      <c r="AW383" s="5">
        <v>45794</v>
      </c>
      <c r="AX383" s="6" t="s">
        <v>2112</v>
      </c>
      <c r="AY383" s="17">
        <v>-32.814</v>
      </c>
      <c r="AZ383" s="3">
        <v>5.5E-2</v>
      </c>
      <c r="BA383" s="3">
        <v>602.45699999999999</v>
      </c>
      <c r="BB383" s="28">
        <v>5.5E-2</v>
      </c>
      <c r="BC383" t="s">
        <v>40</v>
      </c>
      <c r="BD383" t="s">
        <v>40</v>
      </c>
      <c r="BE383" t="s">
        <v>984</v>
      </c>
      <c r="BF383" t="str">
        <f t="shared" si="5"/>
        <v>SpencerRchCN2006</v>
      </c>
    </row>
    <row r="384" spans="1:58" ht="18.75" x14ac:dyDescent="0.3">
      <c r="A384" t="s">
        <v>986</v>
      </c>
      <c r="B384" t="s">
        <v>987</v>
      </c>
      <c r="C384" s="24">
        <v>-2657969.8104150002</v>
      </c>
      <c r="D384" s="1">
        <v>-4275411.0956889996</v>
      </c>
      <c r="E384" s="1">
        <v>3903451.5472619999</v>
      </c>
      <c r="F384" s="1">
        <v>3.5495599999999998E-3</v>
      </c>
      <c r="G384" s="1">
        <v>4.8353199999999997E-3</v>
      </c>
      <c r="H384" s="1">
        <v>4.4727200000000003E-3</v>
      </c>
      <c r="I384" s="2">
        <v>37.97560807</v>
      </c>
      <c r="J384">
        <v>37</v>
      </c>
      <c r="K384">
        <v>58</v>
      </c>
      <c r="L384">
        <v>32.189051999999378</v>
      </c>
      <c r="M384" s="34">
        <v>121.86870183000001</v>
      </c>
      <c r="N384" s="53">
        <v>121</v>
      </c>
      <c r="O384">
        <v>52</v>
      </c>
      <c r="P384">
        <v>7.3265880000224115</v>
      </c>
      <c r="Q384" s="1">
        <v>229.80327837999999</v>
      </c>
      <c r="R384" s="1">
        <v>2.03644E-3</v>
      </c>
      <c r="S384" s="1">
        <v>2.4088400000000002E-3</v>
      </c>
      <c r="T384" s="1">
        <v>6.7855199999999997E-3</v>
      </c>
      <c r="U384" s="4">
        <v>1.55</v>
      </c>
      <c r="V384" s="4">
        <v>1.7</v>
      </c>
      <c r="W384" s="4">
        <v>5.05</v>
      </c>
      <c r="X384" s="4">
        <v>-1.31</v>
      </c>
      <c r="Y384" s="4">
        <v>-23.43</v>
      </c>
      <c r="Z384" s="4">
        <v>-0.64</v>
      </c>
      <c r="AA384" s="4">
        <v>0.06</v>
      </c>
      <c r="AB384" s="4">
        <v>7.0000000000000007E-2</v>
      </c>
      <c r="AC384" s="25">
        <v>0.2</v>
      </c>
      <c r="AD384" s="17">
        <v>-2657968.7790000001</v>
      </c>
      <c r="AE384">
        <v>-4275412.3540000003</v>
      </c>
      <c r="AF384">
        <v>3903451.7110000001</v>
      </c>
      <c r="AG384">
        <v>37.975606323599997</v>
      </c>
      <c r="AH384">
        <v>37</v>
      </c>
      <c r="AI384">
        <v>58</v>
      </c>
      <c r="AJ384">
        <v>32.182764959990777</v>
      </c>
      <c r="AK384" s="78">
        <v>121.86868430129999</v>
      </c>
      <c r="AL384" s="43">
        <v>121</v>
      </c>
      <c r="AM384">
        <v>52</v>
      </c>
      <c r="AN384">
        <v>7.2634846799746811</v>
      </c>
      <c r="AO384" s="3">
        <v>230.31700000000001</v>
      </c>
      <c r="AP384" s="4">
        <v>11.7</v>
      </c>
      <c r="AQ384" s="4">
        <v>-9.6300000000000008</v>
      </c>
      <c r="AR384" s="25">
        <v>-1.68</v>
      </c>
      <c r="AS384" s="3">
        <v>0.11404314940959709</v>
      </c>
      <c r="AT384" s="3">
        <v>112.67210878491888</v>
      </c>
      <c r="AU384" s="3">
        <v>-17.6305389015589</v>
      </c>
      <c r="AV384" s="5">
        <v>39345</v>
      </c>
      <c r="AW384" s="5">
        <v>45794</v>
      </c>
      <c r="AX384" s="6" t="s">
        <v>2112</v>
      </c>
      <c r="AY384" s="17">
        <v>-32.018999999999998</v>
      </c>
      <c r="AZ384" s="3">
        <v>5.3800000000000001E-2</v>
      </c>
      <c r="BA384" s="3">
        <v>262.33600000000001</v>
      </c>
      <c r="BB384" s="28">
        <v>5.3999999999999999E-2</v>
      </c>
      <c r="BC384" t="s">
        <v>40</v>
      </c>
      <c r="BD384" t="s">
        <v>40</v>
      </c>
      <c r="BE384" t="s">
        <v>986</v>
      </c>
      <c r="BF384" t="str">
        <f t="shared" si="5"/>
        <v>BlkDiamondCN2007</v>
      </c>
    </row>
    <row r="385" spans="1:58" ht="18.75" x14ac:dyDescent="0.3">
      <c r="A385" t="s">
        <v>990</v>
      </c>
      <c r="B385" t="s">
        <v>991</v>
      </c>
      <c r="C385" s="24">
        <v>-2649116.9568630001</v>
      </c>
      <c r="D385" s="1">
        <v>-4362442.8755390001</v>
      </c>
      <c r="E385" s="1">
        <v>3813314.7565859999</v>
      </c>
      <c r="F385" s="1">
        <v>3.8670799999999997E-3</v>
      </c>
      <c r="G385" s="1">
        <v>4.8921599999999996E-3</v>
      </c>
      <c r="H385" s="1">
        <v>4.2904399999999995E-3</v>
      </c>
      <c r="I385" s="2">
        <v>36.950034960000004</v>
      </c>
      <c r="J385">
        <v>36</v>
      </c>
      <c r="K385">
        <v>57</v>
      </c>
      <c r="L385">
        <v>0.12585600001273178</v>
      </c>
      <c r="M385" s="34">
        <v>121.26844258</v>
      </c>
      <c r="N385" s="53">
        <v>121</v>
      </c>
      <c r="O385">
        <v>16</v>
      </c>
      <c r="P385">
        <v>6.3932879999947545</v>
      </c>
      <c r="Q385" s="1">
        <v>584.69016227999998</v>
      </c>
      <c r="R385" s="1">
        <v>2.08348E-3</v>
      </c>
      <c r="S385" s="1">
        <v>3.1164000000000001E-3</v>
      </c>
      <c r="T385" s="1">
        <v>6.5757999999999997E-3</v>
      </c>
      <c r="U385" s="4">
        <v>1.36</v>
      </c>
      <c r="V385" s="4">
        <v>1.99</v>
      </c>
      <c r="W385" s="4">
        <v>4.87</v>
      </c>
      <c r="X385" s="4">
        <v>-1.1200000000000001</v>
      </c>
      <c r="Y385" s="4">
        <v>-24.42</v>
      </c>
      <c r="Z385" s="4">
        <v>0.48</v>
      </c>
      <c r="AA385" s="4">
        <v>0.06</v>
      </c>
      <c r="AB385" s="4">
        <v>0.09</v>
      </c>
      <c r="AC385" s="25">
        <v>0.19</v>
      </c>
      <c r="AD385" s="17">
        <v>-2649115.9350000001</v>
      </c>
      <c r="AE385">
        <v>-4362444.1469999999</v>
      </c>
      <c r="AF385">
        <v>3813314.9309999999</v>
      </c>
      <c r="AG385">
        <v>36.950033206500002</v>
      </c>
      <c r="AH385">
        <v>36</v>
      </c>
      <c r="AI385">
        <v>57</v>
      </c>
      <c r="AJ385">
        <v>0.11954340000841057</v>
      </c>
      <c r="AK385" s="78">
        <v>121.2684253706</v>
      </c>
      <c r="AL385" s="43">
        <v>121</v>
      </c>
      <c r="AM385">
        <v>16</v>
      </c>
      <c r="AN385">
        <v>6.3313341599973683</v>
      </c>
      <c r="AO385" s="3">
        <v>585.24</v>
      </c>
      <c r="AP385" s="4">
        <v>11.68</v>
      </c>
      <c r="AQ385" s="4">
        <v>-10.78</v>
      </c>
      <c r="AR385" s="25">
        <v>-0.53</v>
      </c>
      <c r="AS385" s="3">
        <v>0.12173964037647947</v>
      </c>
      <c r="AT385" s="3">
        <v>121.33954670329219</v>
      </c>
      <c r="AU385" s="3">
        <v>-9.8617648440606605</v>
      </c>
      <c r="AV385" s="5">
        <v>39218</v>
      </c>
      <c r="AW385" s="5">
        <v>45794</v>
      </c>
      <c r="AX385" s="6" t="s">
        <v>2112</v>
      </c>
      <c r="AY385" s="17">
        <v>-32.42</v>
      </c>
      <c r="AZ385" s="3">
        <v>4.24E-2</v>
      </c>
      <c r="BA385" s="3">
        <v>617.66</v>
      </c>
      <c r="BB385" s="28">
        <v>4.2999999999999997E-2</v>
      </c>
      <c r="BC385" t="s">
        <v>40</v>
      </c>
      <c r="BD385" t="s">
        <v>40</v>
      </c>
      <c r="BE385" t="s">
        <v>990</v>
      </c>
      <c r="BF385" t="str">
        <f t="shared" si="5"/>
        <v>SparlinRchCN2007</v>
      </c>
    </row>
    <row r="386" spans="1:58" ht="18.75" x14ac:dyDescent="0.3">
      <c r="A386" t="s">
        <v>996</v>
      </c>
      <c r="B386" t="s">
        <v>997</v>
      </c>
      <c r="C386" s="24">
        <v>-2659923.739389</v>
      </c>
      <c r="D386" s="1">
        <v>-4314693.8094269997</v>
      </c>
      <c r="E386" s="1">
        <v>3860314.3241989999</v>
      </c>
      <c r="F386" s="1">
        <v>3.4280399999999998E-3</v>
      </c>
      <c r="G386" s="1">
        <v>4.8745200000000002E-3</v>
      </c>
      <c r="H386" s="1">
        <v>4.7255600000000002E-3</v>
      </c>
      <c r="I386" s="2">
        <v>37.478449599999998</v>
      </c>
      <c r="J386">
        <v>37</v>
      </c>
      <c r="K386">
        <v>28</v>
      </c>
      <c r="L386">
        <v>42.418559999991317</v>
      </c>
      <c r="M386" s="34">
        <v>121.65301436</v>
      </c>
      <c r="N386" s="53">
        <v>121</v>
      </c>
      <c r="O386">
        <v>39</v>
      </c>
      <c r="P386">
        <v>10.851696000000857</v>
      </c>
      <c r="Q386" s="1">
        <v>1065.06141381</v>
      </c>
      <c r="R386" s="1">
        <v>3.1262E-3</v>
      </c>
      <c r="S386" s="1">
        <v>2.0952399999999999E-3</v>
      </c>
      <c r="T386" s="1">
        <v>6.6091199999999996E-3</v>
      </c>
      <c r="U386" s="4">
        <v>1.98</v>
      </c>
      <c r="V386" s="4">
        <v>1.67</v>
      </c>
      <c r="W386" s="4">
        <v>4.82</v>
      </c>
      <c r="X386" s="4">
        <v>-0.08</v>
      </c>
      <c r="Y386" s="4">
        <v>-23.87</v>
      </c>
      <c r="Z386" s="4">
        <v>0.09</v>
      </c>
      <c r="AA386" s="4">
        <v>0.09</v>
      </c>
      <c r="AB386" s="4">
        <v>0.06</v>
      </c>
      <c r="AC386" s="25">
        <v>0.19</v>
      </c>
      <c r="AD386" s="17">
        <v>-2659922.713</v>
      </c>
      <c r="AE386">
        <v>-4314695.074</v>
      </c>
      <c r="AF386">
        <v>3860314.4929999998</v>
      </c>
      <c r="AG386">
        <v>37.478447862000003</v>
      </c>
      <c r="AH386">
        <v>37</v>
      </c>
      <c r="AI386">
        <v>28</v>
      </c>
      <c r="AJ386">
        <v>42.412303200010797</v>
      </c>
      <c r="AK386" s="78">
        <v>121.6529969815</v>
      </c>
      <c r="AL386" s="43">
        <v>121</v>
      </c>
      <c r="AM386">
        <v>39</v>
      </c>
      <c r="AN386">
        <v>10.789133399985076</v>
      </c>
      <c r="AO386" s="3">
        <v>1065.5909999999999</v>
      </c>
      <c r="AP386" s="4">
        <v>12.86</v>
      </c>
      <c r="AQ386" s="4">
        <v>-10.16</v>
      </c>
      <c r="AR386" s="25">
        <v>-0.93</v>
      </c>
      <c r="AS386" s="3">
        <v>0.12992605588766035</v>
      </c>
      <c r="AT386" s="3">
        <v>129.49005442049028</v>
      </c>
      <c r="AU386" s="3">
        <v>-10.6351213523143</v>
      </c>
      <c r="AV386" s="5">
        <v>39192</v>
      </c>
      <c r="AW386" s="5">
        <v>45794</v>
      </c>
      <c r="AX386" s="6" t="s">
        <v>2112</v>
      </c>
      <c r="AY386" s="17">
        <v>-31.285</v>
      </c>
      <c r="AZ386" s="3">
        <v>3.8800000000000001E-2</v>
      </c>
      <c r="BA386" s="3">
        <v>1096.876</v>
      </c>
      <c r="BB386" s="28">
        <v>3.9E-2</v>
      </c>
      <c r="BC386" t="s">
        <v>40</v>
      </c>
      <c r="BD386" t="s">
        <v>40</v>
      </c>
      <c r="BE386" t="s">
        <v>996</v>
      </c>
      <c r="BF386" t="str">
        <f t="shared" si="5"/>
        <v>ValpeRidgeCN2007</v>
      </c>
    </row>
    <row r="387" spans="1:58" ht="18.75" x14ac:dyDescent="0.3">
      <c r="A387" t="s">
        <v>998</v>
      </c>
      <c r="B387" t="s">
        <v>999</v>
      </c>
      <c r="C387" s="24">
        <v>-2645678.09302</v>
      </c>
      <c r="D387" s="1">
        <v>-4322568.3089859998</v>
      </c>
      <c r="E387" s="1">
        <v>3861306.1024219999</v>
      </c>
      <c r="F387" s="1">
        <v>3.5691599999999996E-3</v>
      </c>
      <c r="G387" s="1">
        <v>4.6001200000000001E-3</v>
      </c>
      <c r="H387" s="1">
        <v>4.1473599999999992E-3</v>
      </c>
      <c r="I387" s="2">
        <v>37.489632020000002</v>
      </c>
      <c r="J387">
        <v>37</v>
      </c>
      <c r="K387">
        <v>29</v>
      </c>
      <c r="L387">
        <v>22.675272000006998</v>
      </c>
      <c r="M387" s="34">
        <v>121.46920007</v>
      </c>
      <c r="N387" s="53">
        <v>121</v>
      </c>
      <c r="O387">
        <v>28</v>
      </c>
      <c r="P387">
        <v>9.1202519999978904</v>
      </c>
      <c r="Q387" s="1">
        <v>1076.18750277</v>
      </c>
      <c r="R387" s="1">
        <v>2.08348E-3</v>
      </c>
      <c r="S387" s="1">
        <v>2.7753599999999997E-3</v>
      </c>
      <c r="T387" s="1">
        <v>6.2504399999999995E-3</v>
      </c>
      <c r="U387" s="4">
        <v>1.53</v>
      </c>
      <c r="V387" s="4">
        <v>1.78</v>
      </c>
      <c r="W387" s="4">
        <v>4.46</v>
      </c>
      <c r="X387" s="4">
        <v>-1.76</v>
      </c>
      <c r="Y387" s="4">
        <v>-23.28</v>
      </c>
      <c r="Z387" s="4">
        <v>0.13</v>
      </c>
      <c r="AA387" s="4">
        <v>0.06</v>
      </c>
      <c r="AB387" s="4">
        <v>0.08</v>
      </c>
      <c r="AC387" s="25">
        <v>0.18</v>
      </c>
      <c r="AD387" s="17">
        <v>-2645677.0669999998</v>
      </c>
      <c r="AE387">
        <v>-4322569.574</v>
      </c>
      <c r="AF387">
        <v>3861306.2719999999</v>
      </c>
      <c r="AG387">
        <v>37.489630252200001</v>
      </c>
      <c r="AH387">
        <v>37</v>
      </c>
      <c r="AI387">
        <v>29</v>
      </c>
      <c r="AJ387">
        <v>22.668907920004813</v>
      </c>
      <c r="AK387" s="78">
        <v>121.4691827086</v>
      </c>
      <c r="AL387" s="43">
        <v>121</v>
      </c>
      <c r="AM387">
        <v>28</v>
      </c>
      <c r="AN387">
        <v>9.0577509600063877</v>
      </c>
      <c r="AO387" s="3">
        <v>1076.721</v>
      </c>
      <c r="AP387" s="4">
        <v>11.11</v>
      </c>
      <c r="AQ387" s="4">
        <v>-9.5399999999999991</v>
      </c>
      <c r="AR387" s="25">
        <v>-0.89</v>
      </c>
      <c r="AS387" s="3">
        <v>0.11421781816981813</v>
      </c>
      <c r="AT387" s="3">
        <v>113.83888298014487</v>
      </c>
      <c r="AU387" s="3">
        <v>-9.2961670506115492</v>
      </c>
      <c r="AV387" s="5">
        <v>39198</v>
      </c>
      <c r="AW387" s="5">
        <v>45794</v>
      </c>
      <c r="AX387" s="6" t="s">
        <v>2112</v>
      </c>
      <c r="AY387" s="17">
        <v>-31.202000000000002</v>
      </c>
      <c r="AZ387" s="3">
        <v>4.3700000000000003E-2</v>
      </c>
      <c r="BA387" s="3">
        <v>1107.923</v>
      </c>
      <c r="BB387" s="28">
        <v>4.3999999999999997E-2</v>
      </c>
      <c r="BC387" t="s">
        <v>40</v>
      </c>
      <c r="BD387" t="s">
        <v>40</v>
      </c>
      <c r="BE387" t="s">
        <v>998</v>
      </c>
      <c r="BF387" t="str">
        <f t="shared" si="5"/>
        <v>MtBoardmanCN2007</v>
      </c>
    </row>
    <row r="388" spans="1:58" ht="18.75" x14ac:dyDescent="0.3">
      <c r="A388" t="s">
        <v>1002</v>
      </c>
      <c r="B388" t="s">
        <v>1003</v>
      </c>
      <c r="C388" s="24">
        <v>-2639706.361693</v>
      </c>
      <c r="D388" s="1">
        <v>-4289968.744163</v>
      </c>
      <c r="E388" s="1">
        <v>3899471.4797760001</v>
      </c>
      <c r="F388" s="1">
        <v>3.5613200000000002E-3</v>
      </c>
      <c r="G388" s="1">
        <v>4.9588000000000002E-3</v>
      </c>
      <c r="H388" s="1">
        <v>4.5628800000000001E-3</v>
      </c>
      <c r="I388" s="2">
        <v>37.931963799999998</v>
      </c>
      <c r="J388">
        <v>37</v>
      </c>
      <c r="K388">
        <v>55</v>
      </c>
      <c r="L388">
        <v>55.069679999994037</v>
      </c>
      <c r="M388" s="34">
        <v>121.60484396</v>
      </c>
      <c r="N388" s="53">
        <v>121</v>
      </c>
      <c r="O388">
        <v>36</v>
      </c>
      <c r="P388">
        <v>17.438255999987859</v>
      </c>
      <c r="Q388" s="1">
        <v>-30.71486234</v>
      </c>
      <c r="R388" s="1">
        <v>1.94432E-3</v>
      </c>
      <c r="S388" s="1">
        <v>2.33044E-3</v>
      </c>
      <c r="T388" s="1">
        <v>6.9932800000000002E-3</v>
      </c>
      <c r="U388" s="4">
        <v>1.34</v>
      </c>
      <c r="V388" s="4">
        <v>1.63</v>
      </c>
      <c r="W388" s="4">
        <v>5.22</v>
      </c>
      <c r="X388" s="4">
        <v>-2.82</v>
      </c>
      <c r="Y388" s="4">
        <v>-22.77</v>
      </c>
      <c r="Z388" s="4">
        <v>-0.89</v>
      </c>
      <c r="AA388" s="4">
        <v>0.05</v>
      </c>
      <c r="AB388" s="4">
        <v>0.06</v>
      </c>
      <c r="AC388" s="25">
        <v>0.18</v>
      </c>
      <c r="AD388" s="17">
        <v>-2639705.3319999999</v>
      </c>
      <c r="AE388">
        <v>-4289970.0039999997</v>
      </c>
      <c r="AF388">
        <v>3899471.6439999999</v>
      </c>
      <c r="AG388">
        <v>37.931962014900002</v>
      </c>
      <c r="AH388">
        <v>37</v>
      </c>
      <c r="AI388">
        <v>55</v>
      </c>
      <c r="AJ388">
        <v>55.063253640005883</v>
      </c>
      <c r="AK388" s="78">
        <v>121.6048264695</v>
      </c>
      <c r="AL388" s="43">
        <v>121</v>
      </c>
      <c r="AM388">
        <v>36</v>
      </c>
      <c r="AN388">
        <v>17.375290199989877</v>
      </c>
      <c r="AO388" s="3">
        <v>-30.193000000000001</v>
      </c>
      <c r="AP388" s="4">
        <v>10.1</v>
      </c>
      <c r="AQ388" s="4">
        <v>-8.94</v>
      </c>
      <c r="AR388" s="25">
        <v>-1.92</v>
      </c>
      <c r="AS388" s="3">
        <v>0.10385826897040769</v>
      </c>
      <c r="AT388" s="3">
        <v>102.35181826454291</v>
      </c>
      <c r="AU388" s="3">
        <v>-17.625132565231102</v>
      </c>
      <c r="AV388" s="5">
        <v>38428</v>
      </c>
      <c r="AW388" s="5">
        <v>45794</v>
      </c>
      <c r="AX388" s="6" t="s">
        <v>2112</v>
      </c>
      <c r="AY388" s="17">
        <v>-32.326000000000001</v>
      </c>
      <c r="AZ388" s="3">
        <v>5.16E-2</v>
      </c>
      <c r="BA388" s="3">
        <v>2.1329999999999991</v>
      </c>
      <c r="BB388" s="28">
        <v>5.1999999999999998E-2</v>
      </c>
      <c r="BC388" t="s">
        <v>40</v>
      </c>
      <c r="BD388" t="s">
        <v>40</v>
      </c>
      <c r="BE388" t="s">
        <v>1002</v>
      </c>
      <c r="BF388" t="str">
        <f t="shared" si="5"/>
        <v>FallmanPrpCN2005</v>
      </c>
    </row>
    <row r="389" spans="1:58" ht="18.75" x14ac:dyDescent="0.3">
      <c r="A389" t="s">
        <v>1006</v>
      </c>
      <c r="B389" t="s">
        <v>1007</v>
      </c>
      <c r="C389" s="24">
        <v>-2635007.4411550001</v>
      </c>
      <c r="D389" s="1">
        <v>-4336676.860262</v>
      </c>
      <c r="E389" s="1">
        <v>3851701.9920089999</v>
      </c>
      <c r="F389" s="1">
        <v>3.8768800000000001E-3</v>
      </c>
      <c r="G389" s="1">
        <v>4.8980399999999993E-3</v>
      </c>
      <c r="H389" s="1">
        <v>4.3453199999999997E-3</v>
      </c>
      <c r="I389" s="2">
        <v>37.385388599999999</v>
      </c>
      <c r="J389">
        <v>37</v>
      </c>
      <c r="K389">
        <v>23</v>
      </c>
      <c r="L389">
        <v>7.3989599999958955</v>
      </c>
      <c r="M389" s="34">
        <v>121.28327645</v>
      </c>
      <c r="N389" s="53">
        <v>121</v>
      </c>
      <c r="O389">
        <v>16</v>
      </c>
      <c r="P389">
        <v>59.79522000000884</v>
      </c>
      <c r="Q389" s="1">
        <v>390.80905672</v>
      </c>
      <c r="R389" s="1">
        <v>2.0893600000000002E-3</v>
      </c>
      <c r="S389" s="1">
        <v>3.1281600000000001E-3</v>
      </c>
      <c r="T389" s="1">
        <v>6.6150000000000002E-3</v>
      </c>
      <c r="U389" s="4">
        <v>1.58</v>
      </c>
      <c r="V389" s="4">
        <v>2.09</v>
      </c>
      <c r="W389" s="4">
        <v>5.04</v>
      </c>
      <c r="X389" s="4">
        <v>-2.67</v>
      </c>
      <c r="Y389" s="4">
        <v>-23.12</v>
      </c>
      <c r="Z389" s="4">
        <v>0.3</v>
      </c>
      <c r="AA389" s="4">
        <v>0.06</v>
      </c>
      <c r="AB389" s="4">
        <v>0.09</v>
      </c>
      <c r="AC389" s="25">
        <v>0.19</v>
      </c>
      <c r="AD389" s="17">
        <v>-2635006.4160000002</v>
      </c>
      <c r="AE389">
        <v>-4336678.1270000003</v>
      </c>
      <c r="AF389">
        <v>3851702.162</v>
      </c>
      <c r="AG389">
        <v>37.3853868108</v>
      </c>
      <c r="AH389">
        <v>37</v>
      </c>
      <c r="AI389">
        <v>23</v>
      </c>
      <c r="AJ389">
        <v>7.3925188800001251</v>
      </c>
      <c r="AK389" s="78">
        <v>121.2832591323</v>
      </c>
      <c r="AL389" s="43">
        <v>121</v>
      </c>
      <c r="AM389">
        <v>16</v>
      </c>
      <c r="AN389">
        <v>59.732876280011169</v>
      </c>
      <c r="AO389" s="3">
        <v>391.35</v>
      </c>
      <c r="AP389" s="4">
        <v>10.14</v>
      </c>
      <c r="AQ389" s="4">
        <v>-9.3800000000000008</v>
      </c>
      <c r="AR389" s="25">
        <v>-0.72</v>
      </c>
      <c r="AS389" s="3">
        <v>0.1069422741051482</v>
      </c>
      <c r="AT389" s="3">
        <v>106.44687749039656</v>
      </c>
      <c r="AU389" s="3">
        <v>-10.281647365304799</v>
      </c>
      <c r="AV389" s="5">
        <v>39184</v>
      </c>
      <c r="AW389" s="5">
        <v>45794</v>
      </c>
      <c r="AX389" s="6" t="s">
        <v>2112</v>
      </c>
      <c r="AY389" s="17">
        <v>-31.893000000000001</v>
      </c>
      <c r="AZ389" s="3">
        <v>5.2999999999999999E-2</v>
      </c>
      <c r="BA389" s="3">
        <v>423.24300000000005</v>
      </c>
      <c r="BB389" s="28">
        <v>5.2999999999999999E-2</v>
      </c>
      <c r="BC389" t="s">
        <v>40</v>
      </c>
      <c r="BD389" t="s">
        <v>40</v>
      </c>
      <c r="BE389" t="s">
        <v>1006</v>
      </c>
      <c r="BF389" t="str">
        <f t="shared" si="5"/>
        <v>DiabloGranCN2007</v>
      </c>
    </row>
    <row r="390" spans="1:58" ht="18.75" x14ac:dyDescent="0.3">
      <c r="A390" t="s">
        <v>1012</v>
      </c>
      <c r="B390" t="s">
        <v>1013</v>
      </c>
      <c r="C390" s="24">
        <v>-2677433.2137930002</v>
      </c>
      <c r="D390" s="1">
        <v>-4248806.0392279997</v>
      </c>
      <c r="E390" s="1">
        <v>3918882.0478770002</v>
      </c>
      <c r="F390" s="1">
        <v>3.3613999999999996E-3</v>
      </c>
      <c r="G390" s="1">
        <v>4.3806000000000001E-3</v>
      </c>
      <c r="H390" s="1">
        <v>4.0885600000000006E-3</v>
      </c>
      <c r="I390" s="2">
        <v>38.152960290000003</v>
      </c>
      <c r="J390">
        <v>38</v>
      </c>
      <c r="K390">
        <v>9</v>
      </c>
      <c r="L390">
        <v>10.657044000010387</v>
      </c>
      <c r="M390" s="34">
        <v>122.21754392</v>
      </c>
      <c r="N390" s="53">
        <v>122</v>
      </c>
      <c r="O390">
        <v>13</v>
      </c>
      <c r="P390">
        <v>3.1581119999896146</v>
      </c>
      <c r="Q390" s="1">
        <v>118.14473259</v>
      </c>
      <c r="R390" s="1">
        <v>2.0932799999999999E-3</v>
      </c>
      <c r="S390" s="1">
        <v>2.4735200000000003E-3</v>
      </c>
      <c r="T390" s="1">
        <v>6.0583599999999996E-3</v>
      </c>
      <c r="U390" s="4">
        <v>1.46</v>
      </c>
      <c r="V390" s="4">
        <v>1.76</v>
      </c>
      <c r="W390" s="4">
        <v>4.62</v>
      </c>
      <c r="X390" s="4">
        <v>3.07</v>
      </c>
      <c r="Y390" s="4">
        <v>-24.65</v>
      </c>
      <c r="Z390" s="4">
        <v>-1.43</v>
      </c>
      <c r="AA390" s="4">
        <v>0.05</v>
      </c>
      <c r="AB390" s="4">
        <v>0.06</v>
      </c>
      <c r="AC390" s="25">
        <v>0.15</v>
      </c>
      <c r="AD390" s="17">
        <v>-2677432.1800000002</v>
      </c>
      <c r="AE390">
        <v>-4248807.2949999999</v>
      </c>
      <c r="AF390">
        <v>3918882.2089999998</v>
      </c>
      <c r="AG390">
        <v>38.1529585846</v>
      </c>
      <c r="AH390">
        <v>38</v>
      </c>
      <c r="AI390">
        <v>9</v>
      </c>
      <c r="AJ390">
        <v>10.650904560001209</v>
      </c>
      <c r="AK390" s="78">
        <v>122.2175263094</v>
      </c>
      <c r="AL390" s="43">
        <v>122</v>
      </c>
      <c r="AM390">
        <v>13</v>
      </c>
      <c r="AN390">
        <v>3.0947138400006224</v>
      </c>
      <c r="AO390" s="3">
        <v>118.646</v>
      </c>
      <c r="AP390" s="4">
        <v>16.2</v>
      </c>
      <c r="AQ390" s="4">
        <v>-10.86</v>
      </c>
      <c r="AR390" s="25">
        <v>-2.4700000000000002</v>
      </c>
      <c r="AS390" s="3">
        <v>0.14108284764512541</v>
      </c>
      <c r="AT390" s="3">
        <v>139.2241073633719</v>
      </c>
      <c r="AU390" s="3">
        <v>-22.8258171567233</v>
      </c>
      <c r="AV390" s="5">
        <v>38141</v>
      </c>
      <c r="AW390" s="5">
        <v>45794</v>
      </c>
      <c r="AX390" s="6" t="s">
        <v>2112</v>
      </c>
      <c r="AY390" s="17">
        <v>-31.873000000000001</v>
      </c>
      <c r="AZ390" s="3">
        <v>3.2899999999999999E-2</v>
      </c>
      <c r="BA390" s="3">
        <v>150.51900000000001</v>
      </c>
      <c r="BB390" s="28">
        <v>3.3000000000000002E-2</v>
      </c>
      <c r="BC390" t="s">
        <v>40</v>
      </c>
      <c r="BD390" t="s">
        <v>40</v>
      </c>
      <c r="BE390" t="s">
        <v>1012</v>
      </c>
      <c r="BF390" t="str">
        <f t="shared" si="5"/>
        <v>HunterHillCN2004</v>
      </c>
    </row>
    <row r="391" spans="1:58" ht="18.75" x14ac:dyDescent="0.3">
      <c r="A391" t="s">
        <v>1014</v>
      </c>
      <c r="B391" t="s">
        <v>1015</v>
      </c>
      <c r="C391" s="24">
        <v>-2673022.2286700001</v>
      </c>
      <c r="D391" s="1">
        <v>-4261798.9008020004</v>
      </c>
      <c r="E391" s="1">
        <v>3907637.9858260001</v>
      </c>
      <c r="F391" s="1">
        <v>3.8043600000000001E-3</v>
      </c>
      <c r="G391" s="1">
        <v>4.6138400000000001E-3</v>
      </c>
      <c r="H391" s="1">
        <v>4.52564E-3</v>
      </c>
      <c r="I391" s="2">
        <v>38.025148809999997</v>
      </c>
      <c r="J391">
        <v>38</v>
      </c>
      <c r="K391">
        <v>1</v>
      </c>
      <c r="L391">
        <v>30.535715999990884</v>
      </c>
      <c r="M391" s="34">
        <v>122.09614867000001</v>
      </c>
      <c r="N391" s="53">
        <v>122</v>
      </c>
      <c r="O391">
        <v>5</v>
      </c>
      <c r="P391">
        <v>46.135212000018555</v>
      </c>
      <c r="Q391" s="1">
        <v>-8.5811963000000002</v>
      </c>
      <c r="R391" s="1">
        <v>3.50644E-3</v>
      </c>
      <c r="S391" s="1">
        <v>3.1712800000000003E-3</v>
      </c>
      <c r="T391" s="1">
        <v>5.8211999999999995E-3</v>
      </c>
      <c r="U391" s="4">
        <v>2.1800000000000002</v>
      </c>
      <c r="V391" s="4">
        <v>2.12</v>
      </c>
      <c r="W391" s="4">
        <v>4.5999999999999996</v>
      </c>
      <c r="X391" s="4">
        <v>3.26</v>
      </c>
      <c r="Y391" s="4">
        <v>-25.47</v>
      </c>
      <c r="Z391" s="4">
        <v>-0.74</v>
      </c>
      <c r="AA391" s="4">
        <v>0.09</v>
      </c>
      <c r="AB391" s="4">
        <v>0.08</v>
      </c>
      <c r="AC391" s="25">
        <v>0.15</v>
      </c>
      <c r="AD391" s="17">
        <v>-2673021.1970000002</v>
      </c>
      <c r="AE391">
        <v>-4261800.1579999998</v>
      </c>
      <c r="AF391">
        <v>3907638.148</v>
      </c>
      <c r="AG391">
        <v>38.025147095400001</v>
      </c>
      <c r="AH391">
        <v>38</v>
      </c>
      <c r="AI391">
        <v>1</v>
      </c>
      <c r="AJ391">
        <v>30.529543440004545</v>
      </c>
      <c r="AK391" s="78">
        <v>122.0961311041</v>
      </c>
      <c r="AL391" s="43">
        <v>122</v>
      </c>
      <c r="AM391">
        <v>5</v>
      </c>
      <c r="AN391">
        <v>46.071974759985324</v>
      </c>
      <c r="AO391" s="3">
        <v>-8.0739999999999998</v>
      </c>
      <c r="AP391" s="4">
        <v>16.350000000000001</v>
      </c>
      <c r="AQ391" s="4">
        <v>-11.69</v>
      </c>
      <c r="AR391" s="25">
        <v>-1.78</v>
      </c>
      <c r="AS391" s="3">
        <v>0.15719281182620304</v>
      </c>
      <c r="AT391" s="3">
        <v>156.02027659582444</v>
      </c>
      <c r="AU391" s="3">
        <v>-19.163853760721</v>
      </c>
      <c r="AV391" s="5">
        <v>38440</v>
      </c>
      <c r="AW391" s="5">
        <v>45794</v>
      </c>
      <c r="AX391" s="6" t="s">
        <v>2112</v>
      </c>
      <c r="AY391" s="17">
        <v>-32.106999999999999</v>
      </c>
      <c r="AZ391" s="3">
        <v>4.3499999999999997E-2</v>
      </c>
      <c r="BA391" s="3">
        <v>24.033000000000001</v>
      </c>
      <c r="BB391" s="28">
        <v>4.3999999999999997E-2</v>
      </c>
      <c r="BC391" t="s">
        <v>40</v>
      </c>
      <c r="BD391" t="s">
        <v>40</v>
      </c>
      <c r="BE391" t="s">
        <v>1014</v>
      </c>
      <c r="BF391" t="str">
        <f t="shared" si="5"/>
        <v>Waterbird_CN2005</v>
      </c>
    </row>
    <row r="392" spans="1:58" ht="18.75" x14ac:dyDescent="0.3">
      <c r="A392" t="s">
        <v>1016</v>
      </c>
      <c r="B392" t="s">
        <v>1017</v>
      </c>
      <c r="C392" s="24">
        <v>-2677599.2032610001</v>
      </c>
      <c r="D392" s="1">
        <v>-4214475.2723719999</v>
      </c>
      <c r="E392" s="1">
        <v>3956121.1299950001</v>
      </c>
      <c r="F392" s="1">
        <v>3.4927199999999999E-3</v>
      </c>
      <c r="G392" s="1">
        <v>4.4452800000000002E-3</v>
      </c>
      <c r="H392" s="1">
        <v>4.1120799999999997E-3</v>
      </c>
      <c r="I392" s="2">
        <v>38.577694430000001</v>
      </c>
      <c r="J392">
        <v>38</v>
      </c>
      <c r="K392">
        <v>34</v>
      </c>
      <c r="L392">
        <v>39.699948000003928</v>
      </c>
      <c r="M392" s="34">
        <v>122.42918077</v>
      </c>
      <c r="N392" s="53">
        <v>122</v>
      </c>
      <c r="O392">
        <v>25</v>
      </c>
      <c r="P392">
        <v>45.050772000007555</v>
      </c>
      <c r="Q392" s="1">
        <v>554.37357027999997</v>
      </c>
      <c r="R392" s="1">
        <v>1.7248000000000001E-3</v>
      </c>
      <c r="S392" s="1">
        <v>2.6636399999999997E-3</v>
      </c>
      <c r="T392" s="1">
        <v>6.2288799999999991E-3</v>
      </c>
      <c r="U392" s="4">
        <v>1.33</v>
      </c>
      <c r="V392" s="4">
        <v>1.77</v>
      </c>
      <c r="W392" s="4">
        <v>4.6399999999999997</v>
      </c>
      <c r="X392" s="4">
        <v>3.51</v>
      </c>
      <c r="Y392" s="4">
        <v>-24.77</v>
      </c>
      <c r="Z392" s="4">
        <v>-1.96</v>
      </c>
      <c r="AA392" s="4">
        <v>0.05</v>
      </c>
      <c r="AB392" s="4">
        <v>0.08</v>
      </c>
      <c r="AC392" s="25">
        <v>0.19</v>
      </c>
      <c r="AD392" s="17">
        <v>-2677598.1660000002</v>
      </c>
      <c r="AE392">
        <v>-4214476.523</v>
      </c>
      <c r="AF392">
        <v>3956121.2859999998</v>
      </c>
      <c r="AG392">
        <v>38.577692725799999</v>
      </c>
      <c r="AH392">
        <v>38</v>
      </c>
      <c r="AI392">
        <v>34</v>
      </c>
      <c r="AJ392">
        <v>39.693812879995107</v>
      </c>
      <c r="AK392" s="78">
        <v>122.42916302960001</v>
      </c>
      <c r="AL392" s="43">
        <v>122</v>
      </c>
      <c r="AM392">
        <v>25</v>
      </c>
      <c r="AN392">
        <v>44.986906560018269</v>
      </c>
      <c r="AO392" s="3">
        <v>554.86099999999999</v>
      </c>
      <c r="AP392" s="4">
        <v>16.72</v>
      </c>
      <c r="AQ392" s="4">
        <v>-10.91</v>
      </c>
      <c r="AR392" s="25">
        <v>-3.01</v>
      </c>
      <c r="AS392" s="3">
        <v>0.1508014255243873</v>
      </c>
      <c r="AT392" s="3">
        <v>148.68709249151667</v>
      </c>
      <c r="AU392" s="3">
        <v>-25.163833698765998</v>
      </c>
      <c r="AV392" s="5">
        <v>39563</v>
      </c>
      <c r="AW392" s="5">
        <v>45794</v>
      </c>
      <c r="AX392" s="6" t="s">
        <v>2112</v>
      </c>
      <c r="AY392" s="17">
        <v>-30.419</v>
      </c>
      <c r="AZ392" s="3">
        <v>5.7099999999999998E-2</v>
      </c>
      <c r="BA392" s="3">
        <v>585.28</v>
      </c>
      <c r="BB392" s="28">
        <v>5.7000000000000002E-2</v>
      </c>
      <c r="BC392" t="s">
        <v>40</v>
      </c>
      <c r="BD392" t="s">
        <v>40</v>
      </c>
      <c r="BE392" t="s">
        <v>1016</v>
      </c>
      <c r="BF392" t="str">
        <f t="shared" si="5"/>
        <v>AngwinObs_CN2008</v>
      </c>
    </row>
    <row r="393" spans="1:58" ht="18.75" x14ac:dyDescent="0.3">
      <c r="A393" t="s">
        <v>1018</v>
      </c>
      <c r="B393" t="s">
        <v>1019</v>
      </c>
      <c r="C393" s="24">
        <v>-2665157.2708140002</v>
      </c>
      <c r="D393" s="1">
        <v>-4232962.2799429996</v>
      </c>
      <c r="E393" s="1">
        <v>3944324.8664330002</v>
      </c>
      <c r="F393" s="1">
        <v>3.5574000000000001E-3</v>
      </c>
      <c r="G393" s="1">
        <v>5.0920799999999997E-3</v>
      </c>
      <c r="H393" s="1">
        <v>4.8294399999999999E-3</v>
      </c>
      <c r="I393" s="2">
        <v>38.444214440000003</v>
      </c>
      <c r="J393">
        <v>38</v>
      </c>
      <c r="K393">
        <v>26</v>
      </c>
      <c r="L393">
        <v>39.171984000011548</v>
      </c>
      <c r="M393" s="34">
        <v>122.19533456000001</v>
      </c>
      <c r="N393" s="53">
        <v>122</v>
      </c>
      <c r="O393">
        <v>11</v>
      </c>
      <c r="P393">
        <v>43.204416000022547</v>
      </c>
      <c r="Q393" s="1">
        <v>231.03833097</v>
      </c>
      <c r="R393" s="1">
        <v>2.0070399999999999E-3</v>
      </c>
      <c r="S393" s="1">
        <v>1.9874399999999996E-3</v>
      </c>
      <c r="T393" s="1">
        <v>7.34412E-3</v>
      </c>
      <c r="U393" s="4">
        <v>1.45</v>
      </c>
      <c r="V393" s="4">
        <v>1.62</v>
      </c>
      <c r="W393" s="4">
        <v>5.39</v>
      </c>
      <c r="X393" s="4">
        <v>-0.73</v>
      </c>
      <c r="Y393" s="4">
        <v>-23.37</v>
      </c>
      <c r="Z393" s="4">
        <v>-0.11</v>
      </c>
      <c r="AA393" s="4">
        <v>0.05</v>
      </c>
      <c r="AB393" s="4">
        <v>0.05</v>
      </c>
      <c r="AC393" s="25">
        <v>0.19</v>
      </c>
      <c r="AD393" s="17">
        <v>-2665156.2349999999</v>
      </c>
      <c r="AE393">
        <v>-4232963.5329999998</v>
      </c>
      <c r="AF393">
        <v>3944325.0249999999</v>
      </c>
      <c r="AG393">
        <v>38.444212708199998</v>
      </c>
      <c r="AH393">
        <v>38</v>
      </c>
      <c r="AI393">
        <v>26</v>
      </c>
      <c r="AJ393">
        <v>39.165749519994506</v>
      </c>
      <c r="AK393" s="78">
        <v>122.1953168771</v>
      </c>
      <c r="AL393" s="43">
        <v>122</v>
      </c>
      <c r="AM393">
        <v>11</v>
      </c>
      <c r="AN393">
        <v>43.140757559992835</v>
      </c>
      <c r="AO393" s="3">
        <v>231.535</v>
      </c>
      <c r="AP393" s="4">
        <v>12.4</v>
      </c>
      <c r="AQ393" s="4">
        <v>-9.51</v>
      </c>
      <c r="AR393" s="25">
        <v>-1.1599999999999999</v>
      </c>
      <c r="AS393" s="3">
        <v>0.13221365284430306</v>
      </c>
      <c r="AT393" s="3">
        <v>131.27961382367766</v>
      </c>
      <c r="AU393" s="3">
        <v>-15.687988854725401</v>
      </c>
      <c r="AV393" s="5">
        <v>38485</v>
      </c>
      <c r="AW393" s="5">
        <v>45794</v>
      </c>
      <c r="AX393" s="6" t="s">
        <v>2112</v>
      </c>
      <c r="AY393" s="17">
        <v>-30.869</v>
      </c>
      <c r="AZ393" s="3">
        <v>4.9599999999999998E-2</v>
      </c>
      <c r="BA393" s="3">
        <v>262.404</v>
      </c>
      <c r="BB393" s="28">
        <v>0.05</v>
      </c>
      <c r="BC393" t="s">
        <v>40</v>
      </c>
      <c r="BD393" t="s">
        <v>40</v>
      </c>
      <c r="BE393" t="s">
        <v>1018</v>
      </c>
      <c r="BF393" t="str">
        <f t="shared" si="5"/>
        <v>Capell_Valley_CA</v>
      </c>
    </row>
    <row r="394" spans="1:58" ht="18.75" x14ac:dyDescent="0.3">
      <c r="A394" t="s">
        <v>1020</v>
      </c>
      <c r="B394" t="s">
        <v>1021</v>
      </c>
      <c r="C394" s="24">
        <v>-2644083.1749669998</v>
      </c>
      <c r="D394" s="1">
        <v>-4238953.9495169995</v>
      </c>
      <c r="E394" s="1">
        <v>3951656.1160249999</v>
      </c>
      <c r="F394" s="1">
        <v>5.0548400000000005E-3</v>
      </c>
      <c r="G394" s="1">
        <v>7.14812E-3</v>
      </c>
      <c r="H394" s="1">
        <v>6.7326E-3</v>
      </c>
      <c r="I394" s="2">
        <v>38.530184869999999</v>
      </c>
      <c r="J394">
        <v>38</v>
      </c>
      <c r="K394">
        <v>31</v>
      </c>
      <c r="L394">
        <v>48.665531999997711</v>
      </c>
      <c r="M394" s="34">
        <v>121.95419932999999</v>
      </c>
      <c r="N394" s="53">
        <v>121</v>
      </c>
      <c r="O394">
        <v>57</v>
      </c>
      <c r="P394">
        <v>15.11758799998006</v>
      </c>
      <c r="Q394" s="1">
        <v>7.9921435699999996</v>
      </c>
      <c r="R394" s="1">
        <v>2.6675599999999998E-3</v>
      </c>
      <c r="S394" s="1">
        <v>3.0438799999999997E-3</v>
      </c>
      <c r="T394" s="1">
        <v>1.027628E-2</v>
      </c>
      <c r="U394" s="4">
        <v>1.65</v>
      </c>
      <c r="V394" s="4">
        <v>1.98</v>
      </c>
      <c r="W394" s="4">
        <v>6.7</v>
      </c>
      <c r="X394" s="4">
        <v>-3.15</v>
      </c>
      <c r="Y394" s="4">
        <v>-23.01</v>
      </c>
      <c r="Z394" s="4">
        <v>-4.3</v>
      </c>
      <c r="AA394" s="4">
        <v>7.0000000000000007E-2</v>
      </c>
      <c r="AB394" s="4">
        <v>0.08</v>
      </c>
      <c r="AC394" s="25">
        <v>0.27</v>
      </c>
      <c r="AD394" s="17">
        <v>-2644082.139</v>
      </c>
      <c r="AE394">
        <v>-4238955.2019999996</v>
      </c>
      <c r="AF394">
        <v>3951656.2740000002</v>
      </c>
      <c r="AG394">
        <v>38.530183092199998</v>
      </c>
      <c r="AH394">
        <v>38</v>
      </c>
      <c r="AI394">
        <v>31</v>
      </c>
      <c r="AJ394">
        <v>48.659131919992546</v>
      </c>
      <c r="AK394" s="78">
        <v>121.9541816489</v>
      </c>
      <c r="AL394" s="43">
        <v>121</v>
      </c>
      <c r="AM394">
        <v>57</v>
      </c>
      <c r="AN394">
        <v>15.053936040014833</v>
      </c>
      <c r="AO394" s="3">
        <v>8.4930000000000003</v>
      </c>
      <c r="AP394" s="4">
        <v>9.9</v>
      </c>
      <c r="AQ394" s="4">
        <v>-9.09</v>
      </c>
      <c r="AR394" s="25">
        <v>-5.35</v>
      </c>
      <c r="AS394" s="3">
        <v>0.11971019177043855</v>
      </c>
      <c r="AT394" s="3">
        <v>111.33836721711536</v>
      </c>
      <c r="AU394" s="3">
        <v>-43.980654672557499</v>
      </c>
      <c r="AV394" s="5">
        <v>38590</v>
      </c>
      <c r="AW394" s="5">
        <v>45794</v>
      </c>
      <c r="AX394" s="6" t="s">
        <v>2112</v>
      </c>
      <c r="AY394" s="17">
        <v>-31.292999999999999</v>
      </c>
      <c r="AZ394" s="3">
        <v>4.7100000000000003E-2</v>
      </c>
      <c r="BA394" s="3">
        <v>39.786000000000001</v>
      </c>
      <c r="BB394" s="28">
        <v>4.8000000000000001E-2</v>
      </c>
      <c r="BC394" t="s">
        <v>40</v>
      </c>
      <c r="BD394" t="s">
        <v>40</v>
      </c>
      <c r="BE394" t="s">
        <v>1020</v>
      </c>
      <c r="BF394" t="str">
        <f t="shared" si="5"/>
        <v>PutahCreekCN2005</v>
      </c>
    </row>
    <row r="395" spans="1:58" ht="18.75" x14ac:dyDescent="0.3">
      <c r="A395" t="s">
        <v>1022</v>
      </c>
      <c r="B395" t="s">
        <v>1023</v>
      </c>
      <c r="C395" s="24">
        <v>-2648479.3048820002</v>
      </c>
      <c r="D395" s="1">
        <v>-4264322.2542009996</v>
      </c>
      <c r="E395" s="1">
        <v>3921528.8608599999</v>
      </c>
      <c r="F395" s="1">
        <v>3.4299999999999999E-3</v>
      </c>
      <c r="G395" s="1">
        <v>4.6628399999999997E-3</v>
      </c>
      <c r="H395" s="1">
        <v>4.33944E-3</v>
      </c>
      <c r="I395" s="2">
        <v>38.183967549999998</v>
      </c>
      <c r="J395">
        <v>38</v>
      </c>
      <c r="K395">
        <v>11</v>
      </c>
      <c r="L395">
        <v>2.2831799999943314</v>
      </c>
      <c r="M395" s="34">
        <v>121.84353107</v>
      </c>
      <c r="N395" s="53">
        <v>121</v>
      </c>
      <c r="O395">
        <v>50</v>
      </c>
      <c r="P395">
        <v>36.711851999990586</v>
      </c>
      <c r="Q395" s="1">
        <v>22.433276370000002</v>
      </c>
      <c r="R395" s="1">
        <v>1.9815599999999998E-3</v>
      </c>
      <c r="S395" s="1">
        <v>2.3461199999999997E-3</v>
      </c>
      <c r="T395" s="1">
        <v>6.5503200000000001E-3</v>
      </c>
      <c r="U395" s="4">
        <v>1.34</v>
      </c>
      <c r="V395" s="4">
        <v>1.55</v>
      </c>
      <c r="W395" s="4">
        <v>4.6500000000000004</v>
      </c>
      <c r="X395" s="4">
        <v>-2.88</v>
      </c>
      <c r="Y395" s="4">
        <v>-22.92</v>
      </c>
      <c r="Z395" s="4">
        <v>-1.57</v>
      </c>
      <c r="AA395" s="4">
        <v>0.05</v>
      </c>
      <c r="AB395" s="4">
        <v>0.06</v>
      </c>
      <c r="AC395" s="25">
        <v>0.17</v>
      </c>
      <c r="AD395" s="17">
        <v>-2648478.2719999999</v>
      </c>
      <c r="AE395">
        <v>-4264323.5109999999</v>
      </c>
      <c r="AF395">
        <v>3921529.0219999999</v>
      </c>
      <c r="AG395">
        <v>38.1839657823</v>
      </c>
      <c r="AH395">
        <v>38</v>
      </c>
      <c r="AI395">
        <v>11</v>
      </c>
      <c r="AJ395">
        <v>2.2768162799985703</v>
      </c>
      <c r="AK395" s="78">
        <v>121.84351349009999</v>
      </c>
      <c r="AL395" s="43">
        <v>121</v>
      </c>
      <c r="AM395">
        <v>50</v>
      </c>
      <c r="AN395">
        <v>36.648564359978764</v>
      </c>
      <c r="AO395" s="3">
        <v>22.943999999999999</v>
      </c>
      <c r="AP395" s="4">
        <v>10.130000000000001</v>
      </c>
      <c r="AQ395" s="4">
        <v>-9.07</v>
      </c>
      <c r="AR395" s="25">
        <v>-2.61</v>
      </c>
      <c r="AS395" s="3">
        <v>0.10781433092749715</v>
      </c>
      <c r="AT395" s="3">
        <v>105.47421175934845</v>
      </c>
      <c r="AU395" s="3">
        <v>-22.341008342151699</v>
      </c>
      <c r="AV395" s="5">
        <v>38490</v>
      </c>
      <c r="AW395" s="5">
        <v>45794</v>
      </c>
      <c r="AX395" s="6" t="s">
        <v>2112</v>
      </c>
      <c r="AY395" s="17">
        <v>-32.222000000000001</v>
      </c>
      <c r="AZ395" s="3">
        <v>4.9200000000000001E-2</v>
      </c>
      <c r="BA395" s="3">
        <v>55.165999999999997</v>
      </c>
      <c r="BB395" s="28">
        <v>0.05</v>
      </c>
      <c r="BC395" t="s">
        <v>40</v>
      </c>
      <c r="BD395" t="s">
        <v>40</v>
      </c>
      <c r="BE395" t="s">
        <v>1022</v>
      </c>
      <c r="BF395" t="str">
        <f t="shared" si="5"/>
        <v>LilHonker_CN2005</v>
      </c>
    </row>
    <row r="396" spans="1:58" ht="18.75" x14ac:dyDescent="0.3">
      <c r="A396" t="s">
        <v>1024</v>
      </c>
      <c r="B396" t="s">
        <v>1025</v>
      </c>
      <c r="C396" s="24">
        <v>-2639831.6188019998</v>
      </c>
      <c r="D396" s="1">
        <v>-4253759.2003110005</v>
      </c>
      <c r="E396" s="1">
        <v>3938614.173428</v>
      </c>
      <c r="F396" s="1">
        <v>4.3355199999999998E-3</v>
      </c>
      <c r="G396" s="1">
        <v>5.7878799999999996E-3</v>
      </c>
      <c r="H396" s="1">
        <v>5.3664799999999999E-3</v>
      </c>
      <c r="I396" s="2">
        <v>38.380334840000003</v>
      </c>
      <c r="J396">
        <v>38</v>
      </c>
      <c r="K396">
        <v>22</v>
      </c>
      <c r="L396">
        <v>49.205424000011817</v>
      </c>
      <c r="M396" s="34">
        <v>121.82323893</v>
      </c>
      <c r="N396" s="53">
        <v>121</v>
      </c>
      <c r="O396">
        <v>49</v>
      </c>
      <c r="P396">
        <v>23.660148000008121</v>
      </c>
      <c r="Q396" s="1">
        <v>-17.537816880000001</v>
      </c>
      <c r="R396" s="1">
        <v>2.3245599999999998E-3</v>
      </c>
      <c r="S396" s="1">
        <v>3.0967999999999998E-3</v>
      </c>
      <c r="T396" s="1">
        <v>8.1320400000000001E-3</v>
      </c>
      <c r="U396" s="4">
        <v>1.63</v>
      </c>
      <c r="V396" s="4">
        <v>1.98</v>
      </c>
      <c r="W396" s="4">
        <v>5.61</v>
      </c>
      <c r="X396" s="4">
        <v>-3.13</v>
      </c>
      <c r="Y396" s="4">
        <v>-22.24</v>
      </c>
      <c r="Z396" s="4">
        <v>-3.53</v>
      </c>
      <c r="AA396" s="4">
        <v>0.06</v>
      </c>
      <c r="AB396" s="4">
        <v>0.08</v>
      </c>
      <c r="AC396" s="25">
        <v>0.21</v>
      </c>
      <c r="AD396" s="17">
        <v>-2639830.585</v>
      </c>
      <c r="AE396">
        <v>-4253760.4550000001</v>
      </c>
      <c r="AF396">
        <v>3938614.3330000001</v>
      </c>
      <c r="AG396">
        <v>38.380333053100003</v>
      </c>
      <c r="AH396">
        <v>38</v>
      </c>
      <c r="AI396">
        <v>22</v>
      </c>
      <c r="AJ396">
        <v>49.198991160010337</v>
      </c>
      <c r="AK396" s="78">
        <v>121.8232213015</v>
      </c>
      <c r="AL396" s="43">
        <v>121</v>
      </c>
      <c r="AM396">
        <v>49</v>
      </c>
      <c r="AN396">
        <v>23.596685399994612</v>
      </c>
      <c r="AO396" s="3">
        <v>-17.030999999999999</v>
      </c>
      <c r="AP396" s="4">
        <v>9.8699999999999992</v>
      </c>
      <c r="AQ396" s="4">
        <v>-8.34</v>
      </c>
      <c r="AR396" s="25">
        <v>-4.57</v>
      </c>
      <c r="AS396" s="3">
        <v>0.10350502406377655</v>
      </c>
      <c r="AT396" s="3">
        <v>99.17001503509529</v>
      </c>
      <c r="AU396" s="3">
        <v>-29.641155813141999</v>
      </c>
      <c r="AV396" s="5">
        <v>38449</v>
      </c>
      <c r="AW396" s="5">
        <v>45794</v>
      </c>
      <c r="AX396" s="6" t="s">
        <v>2112</v>
      </c>
      <c r="AY396" s="17">
        <v>-31.847000000000001</v>
      </c>
      <c r="AZ396" s="3">
        <v>4.1300000000000003E-2</v>
      </c>
      <c r="BA396" s="3">
        <v>14.816000000000003</v>
      </c>
      <c r="BB396" s="28">
        <v>4.2000000000000003E-2</v>
      </c>
      <c r="BC396" t="s">
        <v>40</v>
      </c>
      <c r="BD396" t="s">
        <v>40</v>
      </c>
      <c r="BE396" t="s">
        <v>1024</v>
      </c>
      <c r="BF396" t="str">
        <f t="shared" ref="BF396:BF460" si="6">B396</f>
        <v>DixonAviatCN2005</v>
      </c>
    </row>
    <row r="397" spans="1:58" ht="18.75" x14ac:dyDescent="0.3">
      <c r="A397" t="s">
        <v>1026</v>
      </c>
      <c r="B397" t="s">
        <v>1027</v>
      </c>
      <c r="C397" s="24">
        <v>-2623315.3987480002</v>
      </c>
      <c r="D397" s="1">
        <v>-4256408.2491410002</v>
      </c>
      <c r="E397" s="1">
        <v>3946714.1128179999</v>
      </c>
      <c r="F397" s="1">
        <v>4.4295999999999997E-3</v>
      </c>
      <c r="G397" s="1">
        <v>5.2155600000000002E-3</v>
      </c>
      <c r="H397" s="1">
        <v>4.7020400000000002E-3</v>
      </c>
      <c r="I397" s="2">
        <v>38.47352557</v>
      </c>
      <c r="J397">
        <v>38</v>
      </c>
      <c r="K397">
        <v>28</v>
      </c>
      <c r="L397">
        <v>24.692051999998625</v>
      </c>
      <c r="M397" s="34">
        <v>121.64641585</v>
      </c>
      <c r="N397" s="53">
        <v>121</v>
      </c>
      <c r="O397">
        <v>38</v>
      </c>
      <c r="P397">
        <v>47.09705999998846</v>
      </c>
      <c r="Q397" s="1">
        <v>-23.981714629999999</v>
      </c>
      <c r="R397" s="1">
        <v>2.3226000000000002E-3</v>
      </c>
      <c r="S397" s="1">
        <v>3.8690400000000002E-3</v>
      </c>
      <c r="T397" s="1">
        <v>6.9697600000000002E-3</v>
      </c>
      <c r="U397" s="4">
        <v>1.5</v>
      </c>
      <c r="V397" s="4">
        <v>2.44</v>
      </c>
      <c r="W397" s="4">
        <v>5.12</v>
      </c>
      <c r="X397" s="4">
        <v>-3.57</v>
      </c>
      <c r="Y397" s="4">
        <v>-23.59</v>
      </c>
      <c r="Z397" s="4">
        <v>-2.5299999999999998</v>
      </c>
      <c r="AA397" s="4">
        <v>0.06</v>
      </c>
      <c r="AB397" s="4">
        <v>0.1</v>
      </c>
      <c r="AC397" s="25">
        <v>0.18</v>
      </c>
      <c r="AD397" s="17">
        <v>-2623314.3640000001</v>
      </c>
      <c r="AE397">
        <v>-4256409.5039999997</v>
      </c>
      <c r="AF397">
        <v>3946714.2719999999</v>
      </c>
      <c r="AG397">
        <v>38.473523747100003</v>
      </c>
      <c r="AH397">
        <v>38</v>
      </c>
      <c r="AI397">
        <v>28</v>
      </c>
      <c r="AJ397">
        <v>24.685489560012002</v>
      </c>
      <c r="AK397" s="78">
        <v>121.64639821590001</v>
      </c>
      <c r="AL397" s="43">
        <v>121</v>
      </c>
      <c r="AM397">
        <v>38</v>
      </c>
      <c r="AN397">
        <v>47.033577240024442</v>
      </c>
      <c r="AO397" s="3">
        <v>-23.472000000000001</v>
      </c>
      <c r="AP397" s="4">
        <v>9.3699999999999992</v>
      </c>
      <c r="AQ397" s="4">
        <v>-9.64</v>
      </c>
      <c r="AR397" s="25">
        <v>-3.57</v>
      </c>
      <c r="AS397" s="3">
        <v>9.9043475204923404E-2</v>
      </c>
      <c r="AT397" s="3">
        <v>97.017683619536669</v>
      </c>
      <c r="AU397" s="3">
        <v>-19.929351848453901</v>
      </c>
      <c r="AV397" s="5">
        <v>38452</v>
      </c>
      <c r="AW397" s="5">
        <v>45794</v>
      </c>
      <c r="AX397" s="6" t="s">
        <v>2112</v>
      </c>
      <c r="AY397" s="17">
        <v>-31.282</v>
      </c>
      <c r="AZ397" s="3">
        <v>4.5600000000000002E-2</v>
      </c>
      <c r="BA397" s="3">
        <v>7.8099999999999987</v>
      </c>
      <c r="BB397" s="28">
        <v>4.5999999999999999E-2</v>
      </c>
      <c r="BC397" t="s">
        <v>40</v>
      </c>
      <c r="BD397" t="s">
        <v>40</v>
      </c>
      <c r="BE397" t="s">
        <v>1026</v>
      </c>
      <c r="BF397" t="str">
        <f t="shared" si="6"/>
        <v>FinchFarmsCN2005</v>
      </c>
    </row>
    <row r="398" spans="1:58" ht="18.75" x14ac:dyDescent="0.3">
      <c r="A398" t="s">
        <v>1028</v>
      </c>
      <c r="B398" t="s">
        <v>1029</v>
      </c>
      <c r="C398" s="24">
        <v>-2656301.066561</v>
      </c>
      <c r="D398" s="1">
        <v>-4193007.6686920002</v>
      </c>
      <c r="E398" s="1">
        <v>3992463.6764690001</v>
      </c>
      <c r="F398" s="1">
        <v>4.4903599999999997E-3</v>
      </c>
      <c r="G398" s="1">
        <v>6.1073599999999992E-3</v>
      </c>
      <c r="H398" s="1">
        <v>5.7741599999999995E-3</v>
      </c>
      <c r="I398" s="2">
        <v>38.999524559999998</v>
      </c>
      <c r="J398">
        <v>38</v>
      </c>
      <c r="K398">
        <v>59</v>
      </c>
      <c r="L398">
        <v>58.28841599999123</v>
      </c>
      <c r="M398" s="34">
        <v>122.35455795</v>
      </c>
      <c r="N398" s="53">
        <v>122</v>
      </c>
      <c r="O398">
        <v>21</v>
      </c>
      <c r="P398">
        <v>16.408620000000838</v>
      </c>
      <c r="Q398" s="1">
        <v>298.21749007</v>
      </c>
      <c r="R398" s="1">
        <v>1.9815599999999998E-3</v>
      </c>
      <c r="S398" s="1">
        <v>2.9458800000000001E-3</v>
      </c>
      <c r="T398" s="1">
        <v>8.8435200000000005E-3</v>
      </c>
      <c r="U398" s="4">
        <v>1.36</v>
      </c>
      <c r="V398" s="4">
        <v>1.89</v>
      </c>
      <c r="W398" s="4">
        <v>5.85</v>
      </c>
      <c r="X398" s="4">
        <v>-3.67</v>
      </c>
      <c r="Y398" s="4">
        <v>-21.29</v>
      </c>
      <c r="Z398" s="4">
        <v>-0.57999999999999996</v>
      </c>
      <c r="AA398" s="4">
        <v>0.06</v>
      </c>
      <c r="AB398" s="4">
        <v>0.09</v>
      </c>
      <c r="AC398" s="25">
        <v>0.27</v>
      </c>
      <c r="AD398" s="17">
        <v>-2656300.0260000001</v>
      </c>
      <c r="AE398">
        <v>-4193008.915</v>
      </c>
      <c r="AF398">
        <v>3992463.8289999999</v>
      </c>
      <c r="AG398">
        <v>38.999522810800002</v>
      </c>
      <c r="AH398">
        <v>38</v>
      </c>
      <c r="AI398">
        <v>59</v>
      </c>
      <c r="AJ398">
        <v>58.282118880007374</v>
      </c>
      <c r="AK398" s="78">
        <v>122.35454010479999</v>
      </c>
      <c r="AL398" s="43">
        <v>122</v>
      </c>
      <c r="AM398">
        <v>21</v>
      </c>
      <c r="AN398">
        <v>16.344377279980336</v>
      </c>
      <c r="AO398" s="3">
        <v>298.69900000000001</v>
      </c>
      <c r="AP398" s="4">
        <v>9.52</v>
      </c>
      <c r="AQ398" s="4">
        <v>-7.32</v>
      </c>
      <c r="AR398" s="25">
        <v>-1.64</v>
      </c>
      <c r="AS398" s="3">
        <v>9.4996315939859993E-2</v>
      </c>
      <c r="AT398" s="3">
        <v>93.616381220205952</v>
      </c>
      <c r="AU398" s="3">
        <v>-16.132983829194501</v>
      </c>
      <c r="AV398" s="5">
        <v>39567</v>
      </c>
      <c r="AW398" s="5">
        <v>45794</v>
      </c>
      <c r="AX398" s="6" t="s">
        <v>2112</v>
      </c>
      <c r="AY398" s="17">
        <v>-29.742999999999999</v>
      </c>
      <c r="AZ398" s="3">
        <v>5.8900000000000001E-2</v>
      </c>
      <c r="BA398" s="3">
        <v>328.44200000000001</v>
      </c>
      <c r="BB398" s="28">
        <v>0.06</v>
      </c>
      <c r="BC398" t="s">
        <v>40</v>
      </c>
      <c r="BD398" t="s">
        <v>40</v>
      </c>
      <c r="BE398" t="s">
        <v>1028</v>
      </c>
      <c r="BF398" t="str">
        <f t="shared" si="6"/>
        <v>CowboyCampCN2008</v>
      </c>
    </row>
    <row r="399" spans="1:58" ht="18.75" x14ac:dyDescent="0.3">
      <c r="A399" t="s">
        <v>1030</v>
      </c>
      <c r="B399" t="s">
        <v>1031</v>
      </c>
      <c r="C399" s="24">
        <v>-2625150.1849460001</v>
      </c>
      <c r="D399" s="1">
        <v>-4192123.07069</v>
      </c>
      <c r="E399" s="1">
        <v>4013304.5794279999</v>
      </c>
      <c r="F399" s="1">
        <v>1.12602E-2</v>
      </c>
      <c r="G399" s="1">
        <v>1.733032E-2</v>
      </c>
      <c r="H399" s="1">
        <v>1.66404E-2</v>
      </c>
      <c r="I399" s="2">
        <v>39.24376917</v>
      </c>
      <c r="J399">
        <v>39</v>
      </c>
      <c r="K399">
        <v>14</v>
      </c>
      <c r="L399">
        <v>37.569012000000725</v>
      </c>
      <c r="M399" s="34">
        <v>122.05521769000001</v>
      </c>
      <c r="N399" s="53">
        <v>122</v>
      </c>
      <c r="O399">
        <v>3</v>
      </c>
      <c r="P399">
        <v>18.783684000022731</v>
      </c>
      <c r="Q399" s="1">
        <v>-12.380387069999999</v>
      </c>
      <c r="R399" s="1">
        <v>2.3108399999999998E-3</v>
      </c>
      <c r="S399" s="1">
        <v>3.84944E-3</v>
      </c>
      <c r="T399" s="1">
        <v>2.6150319999999998E-2</v>
      </c>
      <c r="U399" s="4">
        <v>1.5</v>
      </c>
      <c r="V399" s="4">
        <v>2.44</v>
      </c>
      <c r="W399" s="4">
        <v>15.34</v>
      </c>
      <c r="X399" s="4">
        <v>-4.7</v>
      </c>
      <c r="Y399" s="4">
        <v>-22.79</v>
      </c>
      <c r="Z399" s="4">
        <v>-4.58</v>
      </c>
      <c r="AA399" s="4">
        <v>0.06</v>
      </c>
      <c r="AB399" s="4">
        <v>0.1</v>
      </c>
      <c r="AC399" s="25">
        <v>0.68</v>
      </c>
      <c r="AD399" s="17">
        <v>-2625149.1439999999</v>
      </c>
      <c r="AE399">
        <v>-4192124.3160000001</v>
      </c>
      <c r="AF399">
        <v>4013304.73</v>
      </c>
      <c r="AG399">
        <v>39.243767352699997</v>
      </c>
      <c r="AH399">
        <v>39</v>
      </c>
      <c r="AI399">
        <v>14</v>
      </c>
      <c r="AJ399">
        <v>37.56246971999019</v>
      </c>
      <c r="AK399" s="78">
        <v>122.05519980859999</v>
      </c>
      <c r="AL399" s="43">
        <v>122</v>
      </c>
      <c r="AM399">
        <v>3</v>
      </c>
      <c r="AN399">
        <v>18.719310959978657</v>
      </c>
      <c r="AO399" s="3">
        <v>-11.896000000000001</v>
      </c>
      <c r="AP399" s="4">
        <v>8.39</v>
      </c>
      <c r="AQ399" s="4">
        <v>-8.7200000000000006</v>
      </c>
      <c r="AR399" s="25">
        <v>-5.64</v>
      </c>
      <c r="AS399" s="3">
        <v>0.10771972875742086</v>
      </c>
      <c r="AT399" s="3">
        <v>95.272770718174286</v>
      </c>
      <c r="AU399" s="3">
        <v>-50.265685707868101</v>
      </c>
      <c r="AV399" s="5">
        <v>38492</v>
      </c>
      <c r="AW399" s="5">
        <v>45794</v>
      </c>
      <c r="AX399" s="6" t="s">
        <v>2112</v>
      </c>
      <c r="AY399" s="17">
        <v>-29.535</v>
      </c>
      <c r="AZ399" s="3">
        <v>5.0500000000000003E-2</v>
      </c>
      <c r="BA399" s="3">
        <v>17.638999999999999</v>
      </c>
      <c r="BB399" s="28">
        <v>5.7000000000000002E-2</v>
      </c>
      <c r="BC399" t="s">
        <v>50</v>
      </c>
      <c r="BD399" t="s">
        <v>1032</v>
      </c>
      <c r="BE399" t="s">
        <v>1030</v>
      </c>
      <c r="BF399" t="str">
        <f t="shared" si="6"/>
        <v>HopkinSlghCN2005</v>
      </c>
    </row>
    <row r="400" spans="1:58" ht="18.75" x14ac:dyDescent="0.3">
      <c r="A400" t="s">
        <v>1033</v>
      </c>
      <c r="B400" t="s">
        <v>1034</v>
      </c>
      <c r="C400" s="24">
        <v>-2621690.3841630002</v>
      </c>
      <c r="D400" s="1">
        <v>-4242467.6085970001</v>
      </c>
      <c r="E400" s="1">
        <v>3962672.713647</v>
      </c>
      <c r="F400" s="1">
        <v>1.7097080000000001E-2</v>
      </c>
      <c r="G400" s="1">
        <v>2.7187159999999998E-2</v>
      </c>
      <c r="H400" s="1">
        <v>2.5560360000000001E-2</v>
      </c>
      <c r="I400" s="2">
        <v>38.657349629999999</v>
      </c>
      <c r="J400">
        <v>38</v>
      </c>
      <c r="K400">
        <v>39</v>
      </c>
      <c r="L400">
        <v>26.458667999995669</v>
      </c>
      <c r="M400" s="34">
        <v>121.71455435</v>
      </c>
      <c r="N400" s="53">
        <v>121</v>
      </c>
      <c r="O400">
        <v>42</v>
      </c>
      <c r="P400">
        <v>52.395660000000817</v>
      </c>
      <c r="Q400" s="1">
        <v>-18.466617450000001</v>
      </c>
      <c r="R400" s="1">
        <v>3.2281200000000001E-3</v>
      </c>
      <c r="S400" s="1">
        <v>4.0336799999999996E-3</v>
      </c>
      <c r="T400" s="1">
        <v>4.0718999999999998E-2</v>
      </c>
      <c r="U400" s="4">
        <v>2.0499999999999998</v>
      </c>
      <c r="V400" s="4">
        <v>2.56</v>
      </c>
      <c r="W400" s="4">
        <v>24.82</v>
      </c>
      <c r="X400" s="4">
        <v>-4.8600000000000003</v>
      </c>
      <c r="Y400" s="4">
        <v>-22.89</v>
      </c>
      <c r="Z400" s="4">
        <v>-16.420000000000002</v>
      </c>
      <c r="AA400" s="4">
        <v>0.08</v>
      </c>
      <c r="AB400" s="4">
        <v>0.1</v>
      </c>
      <c r="AC400" s="25">
        <v>1.01</v>
      </c>
      <c r="AD400" s="17">
        <v>-2621689.3480000002</v>
      </c>
      <c r="AE400">
        <v>-4242468.8609999996</v>
      </c>
      <c r="AF400">
        <v>3962672.8709999998</v>
      </c>
      <c r="AG400">
        <v>38.657347803299999</v>
      </c>
      <c r="AH400">
        <v>38</v>
      </c>
      <c r="AI400">
        <v>39</v>
      </c>
      <c r="AJ400">
        <v>26.452091879995123</v>
      </c>
      <c r="AK400" s="78">
        <v>121.7145366606</v>
      </c>
      <c r="AL400" s="43">
        <v>121</v>
      </c>
      <c r="AM400">
        <v>42</v>
      </c>
      <c r="AN400">
        <v>52.331978160013932</v>
      </c>
      <c r="AO400" s="3">
        <v>-17.962</v>
      </c>
      <c r="AP400" s="4">
        <v>8.11</v>
      </c>
      <c r="AQ400" s="4">
        <v>-8.9</v>
      </c>
      <c r="AR400" s="25">
        <v>-17.47</v>
      </c>
      <c r="AS400" s="3">
        <v>0.16168685817469192</v>
      </c>
      <c r="AT400" s="3">
        <v>90.340571846013589</v>
      </c>
      <c r="AU400" s="3">
        <v>-134.09407547887801</v>
      </c>
      <c r="AV400" s="5">
        <v>38145</v>
      </c>
      <c r="AW400" s="5">
        <v>45794</v>
      </c>
      <c r="AX400" s="6" t="s">
        <v>2112</v>
      </c>
      <c r="AY400" s="17">
        <v>-30.747</v>
      </c>
      <c r="AZ400" s="3">
        <v>5.2999999999999999E-2</v>
      </c>
      <c r="BA400" s="3">
        <v>12.785</v>
      </c>
      <c r="BB400" s="28">
        <v>6.7000000000000004E-2</v>
      </c>
      <c r="BC400" t="s">
        <v>50</v>
      </c>
      <c r="BD400" t="s">
        <v>1032</v>
      </c>
      <c r="BE400" t="s">
        <v>1033</v>
      </c>
      <c r="BF400" t="str">
        <f t="shared" si="6"/>
        <v>Woodland1_CN2004</v>
      </c>
    </row>
    <row r="401" spans="1:58" ht="18.75" x14ac:dyDescent="0.3">
      <c r="A401" t="s">
        <v>1041</v>
      </c>
      <c r="B401" t="s">
        <v>1042</v>
      </c>
      <c r="C401" s="24">
        <v>-2596600.2084809998</v>
      </c>
      <c r="D401" s="1">
        <v>-4285033.5042009996</v>
      </c>
      <c r="E401" s="1">
        <v>3933502.591976</v>
      </c>
      <c r="F401" s="1">
        <v>3.7749599999999999E-3</v>
      </c>
      <c r="G401" s="1">
        <v>5.5330800000000001E-3</v>
      </c>
      <c r="H401" s="1">
        <v>5.0861999999999999E-3</v>
      </c>
      <c r="I401" s="2">
        <v>38.32152842</v>
      </c>
      <c r="J401">
        <v>38</v>
      </c>
      <c r="K401">
        <v>19</v>
      </c>
      <c r="L401">
        <v>17.502311999999733</v>
      </c>
      <c r="M401" s="34">
        <v>121.21459075</v>
      </c>
      <c r="N401" s="53">
        <v>121</v>
      </c>
      <c r="O401">
        <v>12</v>
      </c>
      <c r="P401">
        <v>52.52669999999739</v>
      </c>
      <c r="Q401" s="1">
        <v>-5.3001713099999996</v>
      </c>
      <c r="R401" s="1">
        <v>1.4641200000000002E-3</v>
      </c>
      <c r="S401" s="1">
        <v>2.1795199999999999E-3</v>
      </c>
      <c r="T401" s="1">
        <v>7.9889599999999998E-3</v>
      </c>
      <c r="U401" s="4">
        <v>1.17</v>
      </c>
      <c r="V401" s="4">
        <v>1.51</v>
      </c>
      <c r="W401" s="4">
        <v>5.55</v>
      </c>
      <c r="X401" s="4">
        <v>-3.61</v>
      </c>
      <c r="Y401" s="4">
        <v>-22.73</v>
      </c>
      <c r="Z401" s="4">
        <v>-2.88</v>
      </c>
      <c r="AA401" s="4">
        <v>0.04</v>
      </c>
      <c r="AB401" s="4">
        <v>0.06</v>
      </c>
      <c r="AC401" s="25">
        <v>0.22</v>
      </c>
      <c r="AD401" s="17">
        <v>-2596599.176</v>
      </c>
      <c r="AE401">
        <v>-4285034.7620000001</v>
      </c>
      <c r="AF401">
        <v>3933502.753</v>
      </c>
      <c r="AG401">
        <v>38.321526540199997</v>
      </c>
      <c r="AH401">
        <v>38</v>
      </c>
      <c r="AI401">
        <v>19</v>
      </c>
      <c r="AJ401">
        <v>17.495544719989766</v>
      </c>
      <c r="AK401" s="78">
        <v>121.214573202</v>
      </c>
      <c r="AL401" s="43">
        <v>121</v>
      </c>
      <c r="AM401">
        <v>12</v>
      </c>
      <c r="AN401">
        <v>52.463527199988675</v>
      </c>
      <c r="AO401" s="3">
        <v>-4.7759999999999998</v>
      </c>
      <c r="AP401" s="4">
        <v>9.18</v>
      </c>
      <c r="AQ401" s="4">
        <v>-8.75</v>
      </c>
      <c r="AR401" s="25">
        <v>-3.91</v>
      </c>
      <c r="AS401" s="3">
        <v>0.10718759204020038</v>
      </c>
      <c r="AT401" s="3">
        <v>99.78683746018406</v>
      </c>
      <c r="AU401" s="3">
        <v>-39.137795922800699</v>
      </c>
      <c r="AV401" s="5">
        <v>38913</v>
      </c>
      <c r="AW401" s="5">
        <v>45794</v>
      </c>
      <c r="AX401" s="6" t="s">
        <v>2112</v>
      </c>
      <c r="AY401" s="17">
        <v>-30.494</v>
      </c>
      <c r="AZ401" s="3">
        <v>3.8699999999999998E-2</v>
      </c>
      <c r="BA401" s="3">
        <v>25.718</v>
      </c>
      <c r="BB401" s="28">
        <v>0.04</v>
      </c>
      <c r="BC401" t="s">
        <v>40</v>
      </c>
      <c r="BD401" t="s">
        <v>40</v>
      </c>
      <c r="BE401" t="s">
        <v>1041</v>
      </c>
      <c r="BF401" t="str">
        <f t="shared" si="6"/>
        <v>KenefikRchCN2006</v>
      </c>
    </row>
    <row r="402" spans="1:58" ht="18.75" x14ac:dyDescent="0.3">
      <c r="A402" t="s">
        <v>1043</v>
      </c>
      <c r="B402" t="s">
        <v>1044</v>
      </c>
      <c r="C402" s="24">
        <v>-2576198.0036399998</v>
      </c>
      <c r="D402" s="1">
        <v>-4271426.3741459996</v>
      </c>
      <c r="E402" s="1">
        <v>3961769.6752530001</v>
      </c>
      <c r="F402" s="1">
        <v>3.8788399999999997E-3</v>
      </c>
      <c r="G402" s="1">
        <v>5.6977199999999999E-3</v>
      </c>
      <c r="H402" s="1">
        <v>5.2861200000000001E-3</v>
      </c>
      <c r="I402" s="2">
        <v>38.64530714</v>
      </c>
      <c r="J402">
        <v>38</v>
      </c>
      <c r="K402">
        <v>38</v>
      </c>
      <c r="L402">
        <v>43.105703999999605</v>
      </c>
      <c r="M402" s="34">
        <v>121.09516966</v>
      </c>
      <c r="N402" s="53">
        <v>121</v>
      </c>
      <c r="O402">
        <v>5</v>
      </c>
      <c r="P402">
        <v>42.610775999986572</v>
      </c>
      <c r="Q402" s="1">
        <v>207.25996749000001</v>
      </c>
      <c r="R402" s="1">
        <v>1.5111599999999999E-3</v>
      </c>
      <c r="S402" s="1">
        <v>2.2559599999999996E-3</v>
      </c>
      <c r="T402" s="1">
        <v>8.2515999999999996E-3</v>
      </c>
      <c r="U402" s="4">
        <v>1.1200000000000001</v>
      </c>
      <c r="V402" s="4">
        <v>1.5</v>
      </c>
      <c r="W402" s="4">
        <v>5.67</v>
      </c>
      <c r="X402" s="4">
        <v>-3.71</v>
      </c>
      <c r="Y402" s="4">
        <v>-22.64</v>
      </c>
      <c r="Z402" s="4">
        <v>-0.51</v>
      </c>
      <c r="AA402" s="4">
        <v>0.04</v>
      </c>
      <c r="AB402" s="4">
        <v>0.06</v>
      </c>
      <c r="AC402" s="25">
        <v>0.22</v>
      </c>
      <c r="AD402" s="17">
        <v>-2576196.969</v>
      </c>
      <c r="AE402">
        <v>-4271427.6289999997</v>
      </c>
      <c r="AF402">
        <v>3961769.8330000001</v>
      </c>
      <c r="AG402">
        <v>38.645305214399997</v>
      </c>
      <c r="AH402">
        <v>38</v>
      </c>
      <c r="AI402">
        <v>38</v>
      </c>
      <c r="AJ402">
        <v>43.098771839988785</v>
      </c>
      <c r="AK402" s="78">
        <v>121.09515204109999</v>
      </c>
      <c r="AL402" s="43">
        <v>121</v>
      </c>
      <c r="AM402">
        <v>5</v>
      </c>
      <c r="AN402">
        <v>42.547347959975923</v>
      </c>
      <c r="AO402" s="3">
        <v>207.78100000000001</v>
      </c>
      <c r="AP402" s="4">
        <v>9.0500000000000007</v>
      </c>
      <c r="AQ402" s="4">
        <v>-8.56</v>
      </c>
      <c r="AR402" s="25">
        <v>-1.55</v>
      </c>
      <c r="AS402" s="3">
        <v>0.10022160480783242</v>
      </c>
      <c r="AT402" s="3">
        <v>99.113634179867546</v>
      </c>
      <c r="AU402" s="3">
        <v>-14.861275842248</v>
      </c>
      <c r="AV402" s="5">
        <v>38674</v>
      </c>
      <c r="AW402" s="5">
        <v>45794</v>
      </c>
      <c r="AX402" s="6" t="s">
        <v>2112</v>
      </c>
      <c r="AY402" s="17">
        <v>-29.416</v>
      </c>
      <c r="AZ402" s="3">
        <v>4.8099999999999997E-2</v>
      </c>
      <c r="BA402" s="3">
        <v>237.197</v>
      </c>
      <c r="BB402" s="28">
        <v>4.9000000000000002E-2</v>
      </c>
      <c r="BC402" t="s">
        <v>40</v>
      </c>
      <c r="BD402" t="s">
        <v>40</v>
      </c>
      <c r="BE402" t="s">
        <v>1043</v>
      </c>
      <c r="BF402" t="str">
        <f t="shared" si="6"/>
        <v>LDoradoHilCN2005</v>
      </c>
    </row>
    <row r="403" spans="1:58" ht="18.75" x14ac:dyDescent="0.3">
      <c r="A403" t="s">
        <v>1045</v>
      </c>
      <c r="B403" t="s">
        <v>1046</v>
      </c>
      <c r="C403" s="24">
        <v>-2723379.6604519999</v>
      </c>
      <c r="D403" s="1">
        <v>-4296846.0750129996</v>
      </c>
      <c r="E403" s="1">
        <v>3834491.88723</v>
      </c>
      <c r="F403" s="1">
        <v>2.8165199999999999E-3</v>
      </c>
      <c r="G403" s="1">
        <v>3.9160800000000006E-3</v>
      </c>
      <c r="H403" s="1">
        <v>3.5985599999999998E-3</v>
      </c>
      <c r="I403" s="2">
        <v>37.192375380000001</v>
      </c>
      <c r="J403">
        <v>37</v>
      </c>
      <c r="K403">
        <v>11</v>
      </c>
      <c r="L403">
        <v>32.551368000005141</v>
      </c>
      <c r="M403" s="34">
        <v>122.36689029</v>
      </c>
      <c r="N403" s="53">
        <v>122</v>
      </c>
      <c r="O403">
        <v>22</v>
      </c>
      <c r="P403">
        <v>0.80504400000222631</v>
      </c>
      <c r="Q403" s="1">
        <v>115.28650863</v>
      </c>
      <c r="R403" s="1">
        <v>1.7208799999999999E-3</v>
      </c>
      <c r="S403" s="1">
        <v>1.7189199999999999E-3</v>
      </c>
      <c r="T403" s="1">
        <v>5.50564E-3</v>
      </c>
      <c r="U403" s="4">
        <v>1.2</v>
      </c>
      <c r="V403" s="4">
        <v>1.38</v>
      </c>
      <c r="W403" s="4">
        <v>4.05</v>
      </c>
      <c r="X403" s="4">
        <v>23.83</v>
      </c>
      <c r="Y403" s="4">
        <v>-39.03</v>
      </c>
      <c r="Z403" s="4">
        <v>-0.87</v>
      </c>
      <c r="AA403" s="4">
        <v>0.05</v>
      </c>
      <c r="AB403" s="4">
        <v>0.05</v>
      </c>
      <c r="AC403" s="25">
        <v>0.16</v>
      </c>
      <c r="AD403" s="17">
        <v>-2723378.6340000001</v>
      </c>
      <c r="AE403">
        <v>-4296847.34</v>
      </c>
      <c r="AF403">
        <v>3834492.057</v>
      </c>
      <c r="AG403">
        <v>37.1923737758</v>
      </c>
      <c r="AH403">
        <v>37</v>
      </c>
      <c r="AI403">
        <v>11</v>
      </c>
      <c r="AJ403">
        <v>32.545592880000527</v>
      </c>
      <c r="AK403" s="78">
        <v>122.36687290339999</v>
      </c>
      <c r="AL403" s="43">
        <v>122</v>
      </c>
      <c r="AM403">
        <v>22</v>
      </c>
      <c r="AN403">
        <v>0.74245223997763787</v>
      </c>
      <c r="AO403" s="3">
        <v>115.803</v>
      </c>
      <c r="AP403" s="4">
        <v>37</v>
      </c>
      <c r="AQ403" s="4">
        <v>-25.49</v>
      </c>
      <c r="AR403" s="25">
        <v>-1.9</v>
      </c>
      <c r="AS403" s="3">
        <v>0.33629411278050475</v>
      </c>
      <c r="AT403" s="3">
        <v>335.7495936539176</v>
      </c>
      <c r="AU403" s="3">
        <v>-19.129567721944401</v>
      </c>
      <c r="AV403" s="5">
        <v>39282</v>
      </c>
      <c r="AW403" s="5">
        <v>45794</v>
      </c>
      <c r="AX403" s="6" t="s">
        <v>2112</v>
      </c>
      <c r="AY403" s="17">
        <v>-33.353000000000002</v>
      </c>
      <c r="AZ403" s="3">
        <v>3.6400000000000002E-2</v>
      </c>
      <c r="BA403" s="3">
        <v>149.15600000000001</v>
      </c>
      <c r="BB403" s="28">
        <v>3.6999999999999998E-2</v>
      </c>
      <c r="BC403" t="s">
        <v>40</v>
      </c>
      <c r="BD403" t="s">
        <v>40</v>
      </c>
      <c r="BE403" t="s">
        <v>1045</v>
      </c>
      <c r="BF403" t="str">
        <f t="shared" si="6"/>
        <v>PigeonPt__CN2007</v>
      </c>
    </row>
    <row r="404" spans="1:58" ht="18.75" x14ac:dyDescent="0.3">
      <c r="A404" t="s">
        <v>1047</v>
      </c>
      <c r="B404" t="s">
        <v>1048</v>
      </c>
      <c r="C404" s="24">
        <v>-2675258.0399349998</v>
      </c>
      <c r="D404" s="1">
        <v>-4441700.6292930003</v>
      </c>
      <c r="E404" s="1">
        <v>3702496.9075750001</v>
      </c>
      <c r="F404" s="1">
        <v>3.7298799999999997E-3</v>
      </c>
      <c r="G404" s="1">
        <v>5.1861599999999996E-3</v>
      </c>
      <c r="H404" s="1">
        <v>4.5668000000000002E-3</v>
      </c>
      <c r="I404" s="2">
        <v>35.711254820000001</v>
      </c>
      <c r="J404">
        <v>35</v>
      </c>
      <c r="K404">
        <v>42</v>
      </c>
      <c r="L404">
        <v>40.517352000002234</v>
      </c>
      <c r="M404" s="34">
        <v>121.06076138</v>
      </c>
      <c r="N404" s="53">
        <v>121</v>
      </c>
      <c r="O404">
        <v>3</v>
      </c>
      <c r="P404">
        <v>38.740968000008706</v>
      </c>
      <c r="Q404" s="1">
        <v>465.89567906000002</v>
      </c>
      <c r="R404" s="1">
        <v>2.54996E-3</v>
      </c>
      <c r="S404" s="1">
        <v>2.5558400000000002E-3</v>
      </c>
      <c r="T404" s="1">
        <v>6.97564E-3</v>
      </c>
      <c r="U404" s="4">
        <v>1.71</v>
      </c>
      <c r="V404" s="4">
        <v>1.81</v>
      </c>
      <c r="W404" s="4">
        <v>5.18</v>
      </c>
      <c r="X404" s="4">
        <v>23.15</v>
      </c>
      <c r="Y404" s="4">
        <v>-39.85</v>
      </c>
      <c r="Z404" s="4">
        <v>1.35</v>
      </c>
      <c r="AA404" s="4">
        <v>0.06</v>
      </c>
      <c r="AB404" s="4">
        <v>0.06</v>
      </c>
      <c r="AC404" s="25">
        <v>0.17</v>
      </c>
      <c r="AD404" s="17">
        <v>-2675257.0290000001</v>
      </c>
      <c r="AE404">
        <v>-4441701.9139999999</v>
      </c>
      <c r="AF404">
        <v>3702497.0950000002</v>
      </c>
      <c r="AG404">
        <v>35.711253145599997</v>
      </c>
      <c r="AH404">
        <v>35</v>
      </c>
      <c r="AI404">
        <v>42</v>
      </c>
      <c r="AJ404">
        <v>40.511324159989499</v>
      </c>
      <c r="AK404" s="78">
        <v>121.0607444824</v>
      </c>
      <c r="AL404" s="43">
        <v>121</v>
      </c>
      <c r="AM404">
        <v>3</v>
      </c>
      <c r="AN404">
        <v>38.680136639989087</v>
      </c>
      <c r="AO404" s="3">
        <v>466.47500000000002</v>
      </c>
      <c r="AP404" s="4">
        <v>35.869999999999997</v>
      </c>
      <c r="AQ404" s="4">
        <v>-26.49</v>
      </c>
      <c r="AR404" s="25">
        <v>0.37</v>
      </c>
      <c r="AS404" s="3">
        <v>0.33264855363054924</v>
      </c>
      <c r="AT404" s="3">
        <v>332.63487809218668</v>
      </c>
      <c r="AU404" s="3">
        <v>-3.01626865439819</v>
      </c>
      <c r="AV404" s="5">
        <v>38018</v>
      </c>
      <c r="AW404" s="5">
        <v>45794</v>
      </c>
      <c r="AX404" s="6" t="s">
        <v>2112</v>
      </c>
      <c r="AY404" s="17">
        <v>-34.027000000000001</v>
      </c>
      <c r="AZ404" s="3">
        <v>4.2500000000000003E-2</v>
      </c>
      <c r="BA404" s="3">
        <v>500.50200000000001</v>
      </c>
      <c r="BB404" s="28">
        <v>4.2999999999999997E-2</v>
      </c>
      <c r="BC404" t="s">
        <v>40</v>
      </c>
      <c r="BD404" t="s">
        <v>40</v>
      </c>
      <c r="BE404" t="s">
        <v>1047</v>
      </c>
      <c r="BF404" t="str">
        <f t="shared" si="6"/>
        <v>ClarkeMtn_CS2004</v>
      </c>
    </row>
    <row r="405" spans="1:58" ht="18.75" x14ac:dyDescent="0.3">
      <c r="A405" t="s">
        <v>1049</v>
      </c>
      <c r="B405" t="s">
        <v>1050</v>
      </c>
      <c r="C405" s="24">
        <v>-2672701.716579</v>
      </c>
      <c r="D405" s="1">
        <v>-4437235.2792819999</v>
      </c>
      <c r="E405" s="1">
        <v>3709649.0746189998</v>
      </c>
      <c r="F405" s="1">
        <v>3.2692799999999998E-3</v>
      </c>
      <c r="G405" s="1">
        <v>4.7000799999999997E-3</v>
      </c>
      <c r="H405" s="1">
        <v>4.0317199999999999E-3</v>
      </c>
      <c r="I405" s="2">
        <v>35.790650210000003</v>
      </c>
      <c r="J405">
        <v>35</v>
      </c>
      <c r="K405">
        <v>47</v>
      </c>
      <c r="L405">
        <v>26.340756000009264</v>
      </c>
      <c r="M405" s="34">
        <v>121.06202325</v>
      </c>
      <c r="N405" s="53">
        <v>121</v>
      </c>
      <c r="O405">
        <v>3</v>
      </c>
      <c r="P405">
        <v>43.283699999984719</v>
      </c>
      <c r="Q405" s="1">
        <v>469.92715023</v>
      </c>
      <c r="R405" s="1">
        <v>1.7110799999999998E-3</v>
      </c>
      <c r="S405" s="1">
        <v>2.0482E-3</v>
      </c>
      <c r="T405" s="1">
        <v>6.4738799999999996E-3</v>
      </c>
      <c r="U405" s="4">
        <v>1.18</v>
      </c>
      <c r="V405" s="4">
        <v>1.49</v>
      </c>
      <c r="W405" s="4">
        <v>4.6399999999999997</v>
      </c>
      <c r="X405" s="4">
        <v>22.61</v>
      </c>
      <c r="Y405" s="4">
        <v>-39.590000000000003</v>
      </c>
      <c r="Z405" s="4">
        <v>0.66</v>
      </c>
      <c r="AA405" s="4">
        <v>0.05</v>
      </c>
      <c r="AB405" s="4">
        <v>0.06</v>
      </c>
      <c r="AC405" s="25">
        <v>0.19</v>
      </c>
      <c r="AD405" s="17">
        <v>-2672700.7050000001</v>
      </c>
      <c r="AE405">
        <v>-4437236.5630000001</v>
      </c>
      <c r="AF405">
        <v>3709649.2609999999</v>
      </c>
      <c r="AG405">
        <v>35.7906485285</v>
      </c>
      <c r="AH405">
        <v>35</v>
      </c>
      <c r="AI405">
        <v>47</v>
      </c>
      <c r="AJ405">
        <v>26.33470260000081</v>
      </c>
      <c r="AK405" s="78">
        <v>121.06200633429999</v>
      </c>
      <c r="AL405" s="43">
        <v>121</v>
      </c>
      <c r="AM405">
        <v>3</v>
      </c>
      <c r="AN405">
        <v>43.222803479978893</v>
      </c>
      <c r="AO405" s="3">
        <v>470.505</v>
      </c>
      <c r="AP405" s="4">
        <v>35.33</v>
      </c>
      <c r="AQ405" s="4">
        <v>-26.21</v>
      </c>
      <c r="AR405" s="25">
        <v>-0.32</v>
      </c>
      <c r="AS405" s="3">
        <v>0.33378875051312473</v>
      </c>
      <c r="AT405" s="3">
        <v>333.73063100207787</v>
      </c>
      <c r="AU405" s="3">
        <v>-6.2286379694305998</v>
      </c>
      <c r="AV405" s="5">
        <v>39316</v>
      </c>
      <c r="AW405" s="5">
        <v>45794</v>
      </c>
      <c r="AX405" s="6" t="s">
        <v>2112</v>
      </c>
      <c r="AY405" s="17">
        <v>-33.933999999999997</v>
      </c>
      <c r="AZ405" s="3">
        <v>4.53E-2</v>
      </c>
      <c r="BA405" s="3">
        <v>504.43899999999996</v>
      </c>
      <c r="BB405" s="28">
        <v>4.5999999999999999E-2</v>
      </c>
      <c r="BC405" t="s">
        <v>40</v>
      </c>
      <c r="BD405" t="s">
        <v>40</v>
      </c>
      <c r="BE405" t="s">
        <v>1049</v>
      </c>
      <c r="BF405" t="str">
        <f t="shared" si="6"/>
        <v>GulchHouseCN2007</v>
      </c>
    </row>
    <row r="406" spans="1:58" ht="18.75" x14ac:dyDescent="0.3">
      <c r="A406" t="s">
        <v>1051</v>
      </c>
      <c r="B406" t="s">
        <v>1052</v>
      </c>
      <c r="C406" s="24">
        <v>-2625231.8036000002</v>
      </c>
      <c r="D406" s="1">
        <v>-4483987.72389</v>
      </c>
      <c r="E406" s="1">
        <v>3687423.3211360001</v>
      </c>
      <c r="F406" s="1">
        <v>3.5005600000000002E-3</v>
      </c>
      <c r="G406" s="1">
        <v>5.1077599999999994E-3</v>
      </c>
      <c r="H406" s="1">
        <v>4.41392E-3</v>
      </c>
      <c r="I406" s="2">
        <v>35.544056619999999</v>
      </c>
      <c r="J406">
        <v>35</v>
      </c>
      <c r="K406">
        <v>32</v>
      </c>
      <c r="L406">
        <v>38.603831999997169</v>
      </c>
      <c r="M406" s="34">
        <v>120.34761219000001</v>
      </c>
      <c r="N406" s="53">
        <v>120</v>
      </c>
      <c r="O406">
        <v>20</v>
      </c>
      <c r="P406">
        <v>51.403884000023936</v>
      </c>
      <c r="Q406" s="1">
        <v>476.43414784999999</v>
      </c>
      <c r="R406" s="1">
        <v>2.2481200000000002E-3</v>
      </c>
      <c r="S406" s="1">
        <v>2.2422399999999999E-3</v>
      </c>
      <c r="T406" s="1">
        <v>6.9109599999999998E-3</v>
      </c>
      <c r="U406" s="4">
        <v>1.38</v>
      </c>
      <c r="V406" s="4">
        <v>1.57</v>
      </c>
      <c r="W406" s="4">
        <v>4.78</v>
      </c>
      <c r="X406" s="4">
        <v>18.850000000000001</v>
      </c>
      <c r="Y406" s="4">
        <v>-36.270000000000003</v>
      </c>
      <c r="Z406" s="4">
        <v>0.54</v>
      </c>
      <c r="AA406" s="4">
        <v>0.06</v>
      </c>
      <c r="AB406" s="4">
        <v>0.06</v>
      </c>
      <c r="AC406" s="25">
        <v>0.19</v>
      </c>
      <c r="AD406" s="17">
        <v>-2625230.7949999999</v>
      </c>
      <c r="AE406">
        <v>-4483989.0130000003</v>
      </c>
      <c r="AF406">
        <v>3687423.5109999999</v>
      </c>
      <c r="AG406">
        <v>35.544054854199999</v>
      </c>
      <c r="AH406">
        <v>35</v>
      </c>
      <c r="AI406">
        <v>32</v>
      </c>
      <c r="AJ406">
        <v>38.597475119995579</v>
      </c>
      <c r="AK406" s="78">
        <v>120.347595412</v>
      </c>
      <c r="AL406" s="43">
        <v>120</v>
      </c>
      <c r="AM406">
        <v>20</v>
      </c>
      <c r="AN406">
        <v>51.343483200014362</v>
      </c>
      <c r="AO406" s="3">
        <v>477.03500000000003</v>
      </c>
      <c r="AP406" s="4">
        <v>31.32</v>
      </c>
      <c r="AQ406" s="4">
        <v>-22.86</v>
      </c>
      <c r="AR406" s="25">
        <v>-0.43</v>
      </c>
      <c r="AS406" s="3">
        <v>0.29617430660614269</v>
      </c>
      <c r="AT406" s="3">
        <v>296.13627060108519</v>
      </c>
      <c r="AU406" s="3">
        <v>-4.7464970747419004</v>
      </c>
      <c r="AV406" s="5">
        <v>38891</v>
      </c>
      <c r="AW406" s="5">
        <v>45794</v>
      </c>
      <c r="AX406" s="6" t="s">
        <v>2112</v>
      </c>
      <c r="AY406" s="17">
        <v>-33.997</v>
      </c>
      <c r="AZ406" s="3">
        <v>5.0799999999999998E-2</v>
      </c>
      <c r="BA406" s="3">
        <v>511.03200000000004</v>
      </c>
      <c r="BB406" s="28">
        <v>5.0999999999999997E-2</v>
      </c>
      <c r="BC406" t="s">
        <v>40</v>
      </c>
      <c r="BD406" t="s">
        <v>40</v>
      </c>
      <c r="BE406" t="s">
        <v>1051</v>
      </c>
      <c r="BF406" t="str">
        <f t="shared" si="6"/>
        <v>CamattaCynCS2006</v>
      </c>
    </row>
    <row r="407" spans="1:58" ht="18.75" x14ac:dyDescent="0.3">
      <c r="A407" t="s">
        <v>1053</v>
      </c>
      <c r="B407" t="s">
        <v>1054</v>
      </c>
      <c r="C407" s="24">
        <v>-2618741.7834970001</v>
      </c>
      <c r="D407" s="1">
        <v>-4465418.1107869996</v>
      </c>
      <c r="E407" s="1">
        <v>3714134.6489010002</v>
      </c>
      <c r="F407" s="1">
        <v>5.62716E-3</v>
      </c>
      <c r="G407" s="1">
        <v>5.6428399999999997E-3</v>
      </c>
      <c r="H407" s="1">
        <v>4.4472399999999999E-3</v>
      </c>
      <c r="I407" s="2">
        <v>35.841060849999998</v>
      </c>
      <c r="J407">
        <v>35</v>
      </c>
      <c r="K407">
        <v>50</v>
      </c>
      <c r="L407">
        <v>27.819059999993101</v>
      </c>
      <c r="M407" s="34">
        <v>120.38946592000001</v>
      </c>
      <c r="N407" s="53">
        <v>120</v>
      </c>
      <c r="O407">
        <v>23</v>
      </c>
      <c r="P407">
        <v>22.077312000022857</v>
      </c>
      <c r="Q407" s="1">
        <v>383.82997422</v>
      </c>
      <c r="R407" s="1">
        <v>2.5577999999999998E-3</v>
      </c>
      <c r="S407" s="1">
        <v>5.6193200000000006E-3</v>
      </c>
      <c r="T407" s="1">
        <v>6.7208400000000005E-3</v>
      </c>
      <c r="U407" s="4">
        <v>1.54</v>
      </c>
      <c r="V407" s="4">
        <v>3.4</v>
      </c>
      <c r="W407" s="4">
        <v>4.75</v>
      </c>
      <c r="X407" s="4">
        <v>14.48</v>
      </c>
      <c r="Y407" s="4">
        <v>-31.1</v>
      </c>
      <c r="Z407" s="4">
        <v>0.18</v>
      </c>
      <c r="AA407" s="4">
        <v>0.06</v>
      </c>
      <c r="AB407" s="4">
        <v>0.14000000000000001</v>
      </c>
      <c r="AC407" s="25">
        <v>0.17</v>
      </c>
      <c r="AD407" s="17">
        <v>-2618740.773</v>
      </c>
      <c r="AE407">
        <v>-4465419.3969999999</v>
      </c>
      <c r="AF407">
        <v>3714134.8360000001</v>
      </c>
      <c r="AG407">
        <v>35.841059062200003</v>
      </c>
      <c r="AH407">
        <v>35</v>
      </c>
      <c r="AI407">
        <v>50</v>
      </c>
      <c r="AJ407">
        <v>27.812623920010537</v>
      </c>
      <c r="AK407" s="78">
        <v>120.3894490696</v>
      </c>
      <c r="AL407" s="43">
        <v>120</v>
      </c>
      <c r="AM407">
        <v>23</v>
      </c>
      <c r="AN407">
        <v>22.016650560017297</v>
      </c>
      <c r="AO407" s="3">
        <v>384.42399999999998</v>
      </c>
      <c r="AP407" s="4">
        <v>26.97</v>
      </c>
      <c r="AQ407" s="4">
        <v>-17.62</v>
      </c>
      <c r="AR407" s="25">
        <v>-0.8</v>
      </c>
      <c r="AS407" s="3">
        <v>0.25869955570403452</v>
      </c>
      <c r="AT407" s="3">
        <v>258.52906960341824</v>
      </c>
      <c r="AU407" s="3">
        <v>-9.3904297021210397</v>
      </c>
      <c r="AV407" s="5">
        <v>38301</v>
      </c>
      <c r="AW407" s="5">
        <v>45794</v>
      </c>
      <c r="AX407" s="6" t="s">
        <v>2112</v>
      </c>
      <c r="AY407" s="17">
        <v>-33.450000000000003</v>
      </c>
      <c r="AZ407" s="3">
        <v>5.3100000000000001E-2</v>
      </c>
      <c r="BA407" s="3">
        <v>417.87399999999997</v>
      </c>
      <c r="BB407" s="28">
        <v>5.3999999999999999E-2</v>
      </c>
      <c r="BC407" t="s">
        <v>40</v>
      </c>
      <c r="BD407" t="s">
        <v>40</v>
      </c>
      <c r="BE407" t="s">
        <v>1053</v>
      </c>
      <c r="BF407" t="str">
        <f t="shared" si="6"/>
        <v>CholameCrkCN2004</v>
      </c>
    </row>
    <row r="408" spans="1:58" ht="18.75" x14ac:dyDescent="0.3">
      <c r="A408" t="s">
        <v>1055</v>
      </c>
      <c r="B408" t="s">
        <v>1056</v>
      </c>
      <c r="C408" s="24">
        <v>-2615403.7082409998</v>
      </c>
      <c r="D408" s="1">
        <v>-4467629.0261359997</v>
      </c>
      <c r="E408" s="1">
        <v>3713848.560114</v>
      </c>
      <c r="F408" s="1">
        <v>3.6299199999999996E-3</v>
      </c>
      <c r="G408" s="1">
        <v>5.0038800000000005E-3</v>
      </c>
      <c r="H408" s="1">
        <v>4.2747600000000007E-3</v>
      </c>
      <c r="I408" s="2">
        <v>35.837809669999999</v>
      </c>
      <c r="J408">
        <v>35</v>
      </c>
      <c r="K408">
        <v>50</v>
      </c>
      <c r="L408">
        <v>16.114811999995027</v>
      </c>
      <c r="M408" s="34">
        <v>120.34521869</v>
      </c>
      <c r="N408" s="53">
        <v>120</v>
      </c>
      <c r="O408">
        <v>20</v>
      </c>
      <c r="P408">
        <v>42.787283999984993</v>
      </c>
      <c r="Q408" s="1">
        <v>394.70210746999999</v>
      </c>
      <c r="R408" s="1">
        <v>2.0403600000000002E-3</v>
      </c>
      <c r="S408" s="1">
        <v>2.6440399999999998E-3</v>
      </c>
      <c r="T408" s="1">
        <v>6.7326E-3</v>
      </c>
      <c r="U408" s="4">
        <v>1.22</v>
      </c>
      <c r="V408" s="4">
        <v>1.61</v>
      </c>
      <c r="W408" s="4">
        <v>4.8499999999999996</v>
      </c>
      <c r="X408" s="4">
        <v>8.99</v>
      </c>
      <c r="Y408" s="4">
        <v>-27.83</v>
      </c>
      <c r="Z408" s="4">
        <v>1.64</v>
      </c>
      <c r="AA408" s="4">
        <v>0.04</v>
      </c>
      <c r="AB408" s="4">
        <v>0.06</v>
      </c>
      <c r="AC408" s="25">
        <v>0.17</v>
      </c>
      <c r="AD408" s="17">
        <v>-2615402.6979999999</v>
      </c>
      <c r="AE408">
        <v>-4467630.3119999999</v>
      </c>
      <c r="AF408">
        <v>3713848.747</v>
      </c>
      <c r="AG408">
        <v>35.837807875800003</v>
      </c>
      <c r="AH408">
        <v>35</v>
      </c>
      <c r="AI408">
        <v>50</v>
      </c>
      <c r="AJ408">
        <v>16.108352880010557</v>
      </c>
      <c r="AK408" s="78">
        <v>120.3452018455</v>
      </c>
      <c r="AL408" s="43">
        <v>120</v>
      </c>
      <c r="AM408">
        <v>20</v>
      </c>
      <c r="AN408">
        <v>42.726643800000375</v>
      </c>
      <c r="AO408" s="3">
        <v>395.29700000000003</v>
      </c>
      <c r="AP408" s="4">
        <v>21.46</v>
      </c>
      <c r="AQ408" s="4">
        <v>-14.34</v>
      </c>
      <c r="AR408" s="25">
        <v>0.66</v>
      </c>
      <c r="AS408" s="3">
        <v>0.19291733982616963</v>
      </c>
      <c r="AT408" s="3">
        <v>192.9168058248799</v>
      </c>
      <c r="AU408" s="3">
        <v>0.45390563485549201</v>
      </c>
      <c r="AV408" s="5">
        <v>38295</v>
      </c>
      <c r="AW408" s="5">
        <v>45794</v>
      </c>
      <c r="AX408" s="6" t="s">
        <v>2112</v>
      </c>
      <c r="AY408" s="17">
        <v>-33.414999999999999</v>
      </c>
      <c r="AZ408" s="3">
        <v>5.3400000000000003E-2</v>
      </c>
      <c r="BA408" s="3">
        <v>428.71200000000005</v>
      </c>
      <c r="BB408" s="28">
        <v>5.3999999999999999E-2</v>
      </c>
      <c r="BC408" t="s">
        <v>40</v>
      </c>
      <c r="BD408" t="s">
        <v>40</v>
      </c>
      <c r="BE408" t="s">
        <v>1055</v>
      </c>
      <c r="BF408" t="str">
        <f t="shared" si="6"/>
        <v>GoldHill__CN2004</v>
      </c>
    </row>
    <row r="409" spans="1:58" ht="18.75" x14ac:dyDescent="0.3">
      <c r="A409" t="s">
        <v>1057</v>
      </c>
      <c r="B409" t="s">
        <v>1058</v>
      </c>
      <c r="C409" s="24">
        <v>-2611763.07889</v>
      </c>
      <c r="D409" s="1">
        <v>-4472137.4799650004</v>
      </c>
      <c r="E409" s="1">
        <v>3711069.9966210001</v>
      </c>
      <c r="F409" s="1">
        <v>3.5456400000000001E-3</v>
      </c>
      <c r="G409" s="1">
        <v>5.2194800000000003E-3</v>
      </c>
      <c r="H409" s="1">
        <v>4.4668400000000006E-3</v>
      </c>
      <c r="I409" s="2">
        <v>35.806670359999998</v>
      </c>
      <c r="J409">
        <v>35</v>
      </c>
      <c r="K409">
        <v>48</v>
      </c>
      <c r="L409">
        <v>24.013259999990737</v>
      </c>
      <c r="M409" s="34">
        <v>120.28526072</v>
      </c>
      <c r="N409" s="53">
        <v>120</v>
      </c>
      <c r="O409">
        <v>17</v>
      </c>
      <c r="P409">
        <v>6.9385919999876933</v>
      </c>
      <c r="Q409" s="1">
        <v>434.21972110000002</v>
      </c>
      <c r="R409" s="1">
        <v>1.9482400000000002E-3</v>
      </c>
      <c r="S409" s="1">
        <v>2.23244E-3</v>
      </c>
      <c r="T409" s="1">
        <v>7.1422400000000002E-3</v>
      </c>
      <c r="U409" s="4">
        <v>1.1499999999999999</v>
      </c>
      <c r="V409" s="4">
        <v>1.55</v>
      </c>
      <c r="W409" s="4">
        <v>5.2</v>
      </c>
      <c r="X409" s="4">
        <v>8.4</v>
      </c>
      <c r="Y409" s="4">
        <v>-27.25</v>
      </c>
      <c r="Z409" s="4">
        <v>1.81</v>
      </c>
      <c r="AA409" s="4">
        <v>0.04</v>
      </c>
      <c r="AB409" s="4">
        <v>0.05</v>
      </c>
      <c r="AC409" s="25">
        <v>0.18</v>
      </c>
      <c r="AD409" s="17">
        <v>-2611762.0690000001</v>
      </c>
      <c r="AE409">
        <v>-4472138.767</v>
      </c>
      <c r="AF409">
        <v>3711070.1839999999</v>
      </c>
      <c r="AG409">
        <v>35.806668549800001</v>
      </c>
      <c r="AH409">
        <v>35</v>
      </c>
      <c r="AI409">
        <v>48</v>
      </c>
      <c r="AJ409">
        <v>24.00677928000448</v>
      </c>
      <c r="AK409" s="78">
        <v>120.2852438898</v>
      </c>
      <c r="AL409" s="43">
        <v>120</v>
      </c>
      <c r="AM409">
        <v>17</v>
      </c>
      <c r="AN409">
        <v>6.8780032800009394</v>
      </c>
      <c r="AO409" s="3">
        <v>434.81700000000001</v>
      </c>
      <c r="AP409" s="4">
        <v>20.85</v>
      </c>
      <c r="AQ409" s="4">
        <v>-13.76</v>
      </c>
      <c r="AR409" s="25">
        <v>0.84</v>
      </c>
      <c r="AS409" s="3">
        <v>0.19064936396447255</v>
      </c>
      <c r="AT409" s="3">
        <v>190.61958011049666</v>
      </c>
      <c r="AU409" s="3">
        <v>3.3698187633530501</v>
      </c>
      <c r="AV409" s="5">
        <v>38294</v>
      </c>
      <c r="AW409" s="5">
        <v>45794</v>
      </c>
      <c r="AX409" s="6" t="s">
        <v>2112</v>
      </c>
      <c r="AY409" s="17">
        <v>-33.453000000000003</v>
      </c>
      <c r="AZ409" s="3">
        <v>5.3699999999999998E-2</v>
      </c>
      <c r="BA409" s="3">
        <v>468.27</v>
      </c>
      <c r="BB409" s="28">
        <v>5.3999999999999999E-2</v>
      </c>
      <c r="BC409" t="s">
        <v>40</v>
      </c>
      <c r="BD409" t="s">
        <v>40</v>
      </c>
      <c r="BE409" t="s">
        <v>1057</v>
      </c>
      <c r="BF409" t="str">
        <f t="shared" si="6"/>
        <v>StonCorralCN2004</v>
      </c>
    </row>
    <row r="410" spans="1:58" ht="18.75" x14ac:dyDescent="0.3">
      <c r="A410" t="s">
        <v>1059</v>
      </c>
      <c r="B410" t="s">
        <v>1060</v>
      </c>
      <c r="C410" s="24">
        <v>-2655930.4058849998</v>
      </c>
      <c r="D410" s="1">
        <v>-4436532.3663149998</v>
      </c>
      <c r="E410" s="1">
        <v>3722498.9507880001</v>
      </c>
      <c r="F410" s="1">
        <v>3.4907599999999999E-3</v>
      </c>
      <c r="G410" s="1">
        <v>4.53544E-3</v>
      </c>
      <c r="H410" s="1">
        <v>4.1022799999999998E-3</v>
      </c>
      <c r="I410" s="2">
        <v>35.93326313</v>
      </c>
      <c r="J410">
        <v>35</v>
      </c>
      <c r="K410">
        <v>55</v>
      </c>
      <c r="L410">
        <v>59.747268000000986</v>
      </c>
      <c r="M410" s="34">
        <v>120.90685107</v>
      </c>
      <c r="N410" s="53">
        <v>120</v>
      </c>
      <c r="O410">
        <v>54</v>
      </c>
      <c r="P410">
        <v>24.663852000006727</v>
      </c>
      <c r="Q410" s="1">
        <v>512.21810719999996</v>
      </c>
      <c r="R410" s="1">
        <v>2.7420400000000003E-3</v>
      </c>
      <c r="S410" s="1">
        <v>2.7400799999999998E-3</v>
      </c>
      <c r="T410" s="1">
        <v>5.8780400000000002E-3</v>
      </c>
      <c r="U410" s="4">
        <v>1.79</v>
      </c>
      <c r="V410" s="4">
        <v>1.87</v>
      </c>
      <c r="W410" s="4">
        <v>4.47</v>
      </c>
      <c r="X410" s="4">
        <v>21.3</v>
      </c>
      <c r="Y410" s="4">
        <v>-38.39</v>
      </c>
      <c r="Z410" s="4">
        <v>-7.0000000000000007E-2</v>
      </c>
      <c r="AA410" s="4">
        <v>7.0000000000000007E-2</v>
      </c>
      <c r="AB410" s="4">
        <v>7.0000000000000007E-2</v>
      </c>
      <c r="AC410" s="25">
        <v>0.15</v>
      </c>
      <c r="AD410" s="17">
        <v>-2655929.3930000002</v>
      </c>
      <c r="AE410">
        <v>-4436533.6490000002</v>
      </c>
      <c r="AF410">
        <v>3722499.1359999999</v>
      </c>
      <c r="AG410">
        <v>35.933261412100002</v>
      </c>
      <c r="AH410">
        <v>35</v>
      </c>
      <c r="AI410">
        <v>55</v>
      </c>
      <c r="AJ410">
        <v>59.741083560007269</v>
      </c>
      <c r="AK410" s="78">
        <v>120.90683413950001</v>
      </c>
      <c r="AL410" s="43">
        <v>120</v>
      </c>
      <c r="AM410">
        <v>54</v>
      </c>
      <c r="AN410">
        <v>24.602902200022072</v>
      </c>
      <c r="AO410" s="3">
        <v>512.79700000000003</v>
      </c>
      <c r="AP410" s="4">
        <v>33.97</v>
      </c>
      <c r="AQ410" s="4">
        <v>-24.96</v>
      </c>
      <c r="AR410" s="25">
        <v>-1.05</v>
      </c>
      <c r="AS410" s="3">
        <v>0.31720985133246493</v>
      </c>
      <c r="AT410" s="3">
        <v>316.94112501074881</v>
      </c>
      <c r="AU410" s="3">
        <v>-13.0542436364808</v>
      </c>
      <c r="AV410" s="5">
        <v>38390</v>
      </c>
      <c r="AW410" s="5">
        <v>45794</v>
      </c>
      <c r="AX410" s="6" t="s">
        <v>2112</v>
      </c>
      <c r="AY410" s="17">
        <v>-33.947000000000003</v>
      </c>
      <c r="AZ410" s="3">
        <v>4.5100000000000001E-2</v>
      </c>
      <c r="BA410" s="3">
        <v>546.74400000000003</v>
      </c>
      <c r="BB410" s="28">
        <v>4.4999999999999998E-2</v>
      </c>
      <c r="BC410" t="s">
        <v>40</v>
      </c>
      <c r="BD410" t="s">
        <v>40</v>
      </c>
      <c r="BE410" t="s">
        <v>1059</v>
      </c>
      <c r="BF410" t="str">
        <f t="shared" si="6"/>
        <v>AvilaRanchCN2005</v>
      </c>
    </row>
    <row r="411" spans="1:58" ht="18.75" x14ac:dyDescent="0.3">
      <c r="A411" t="s">
        <v>1061</v>
      </c>
      <c r="B411" t="s">
        <v>1062</v>
      </c>
      <c r="C411" s="24">
        <v>-2645512.408359</v>
      </c>
      <c r="D411" s="1">
        <v>-4406096.4086830001</v>
      </c>
      <c r="E411" s="1">
        <v>3766021.2023299998</v>
      </c>
      <c r="F411" s="1">
        <v>3.24968E-3</v>
      </c>
      <c r="G411" s="1">
        <v>4.5217199999999999E-3</v>
      </c>
      <c r="H411" s="1">
        <v>3.9729200000000004E-3</v>
      </c>
      <c r="I411" s="2">
        <v>36.417179619999999</v>
      </c>
      <c r="J411">
        <v>36</v>
      </c>
      <c r="K411">
        <v>25</v>
      </c>
      <c r="L411">
        <v>1.8466319999959069</v>
      </c>
      <c r="M411" s="34">
        <v>120.9814858</v>
      </c>
      <c r="N411" s="53">
        <v>120</v>
      </c>
      <c r="O411">
        <v>58</v>
      </c>
      <c r="P411">
        <v>53.348880000005465</v>
      </c>
      <c r="Q411" s="1">
        <v>805.75944288999995</v>
      </c>
      <c r="R411" s="1">
        <v>1.88748E-3</v>
      </c>
      <c r="S411" s="1">
        <v>2.23048E-3</v>
      </c>
      <c r="T411" s="1">
        <v>6.1837999999999997E-3</v>
      </c>
      <c r="U411" s="4">
        <v>1.29</v>
      </c>
      <c r="V411" s="4">
        <v>1.42</v>
      </c>
      <c r="W411" s="4">
        <v>4.47</v>
      </c>
      <c r="X411" s="4">
        <v>2.11</v>
      </c>
      <c r="Y411" s="4">
        <v>-23.15</v>
      </c>
      <c r="Z411" s="4">
        <v>1.73</v>
      </c>
      <c r="AA411" s="4">
        <v>0.05</v>
      </c>
      <c r="AB411" s="4">
        <v>0.06</v>
      </c>
      <c r="AC411" s="25">
        <v>0.17</v>
      </c>
      <c r="AD411" s="17">
        <v>-2645511.392</v>
      </c>
      <c r="AE411">
        <v>-4406097.6859999998</v>
      </c>
      <c r="AF411">
        <v>3766021.3829999999</v>
      </c>
      <c r="AG411">
        <v>36.417177869900001</v>
      </c>
      <c r="AH411">
        <v>36</v>
      </c>
      <c r="AI411">
        <v>25</v>
      </c>
      <c r="AJ411">
        <v>1.8403316400053882</v>
      </c>
      <c r="AK411" s="78">
        <v>120.9814687499</v>
      </c>
      <c r="AL411" s="43">
        <v>120</v>
      </c>
      <c r="AM411">
        <v>58</v>
      </c>
      <c r="AN411">
        <v>53.287499640010765</v>
      </c>
      <c r="AO411" s="3">
        <v>806.327</v>
      </c>
      <c r="AP411" s="4">
        <v>14.81</v>
      </c>
      <c r="AQ411" s="4">
        <v>-9.61</v>
      </c>
      <c r="AR411" s="25">
        <v>0.74</v>
      </c>
      <c r="AS411" s="3">
        <v>0.13987283526979055</v>
      </c>
      <c r="AT411" s="3">
        <v>139.8684709257416</v>
      </c>
      <c r="AU411" s="3">
        <v>1.10491669133766</v>
      </c>
      <c r="AV411" s="5">
        <v>38910</v>
      </c>
      <c r="AW411" s="5">
        <v>45794</v>
      </c>
      <c r="AX411" s="6" t="s">
        <v>2112</v>
      </c>
      <c r="AY411" s="17">
        <v>-32.796999999999997</v>
      </c>
      <c r="AZ411" s="3">
        <v>5.6599999999999998E-2</v>
      </c>
      <c r="BA411" s="3">
        <v>839.12400000000002</v>
      </c>
      <c r="BB411" s="28">
        <v>5.7000000000000002E-2</v>
      </c>
      <c r="BC411" t="s">
        <v>40</v>
      </c>
      <c r="BD411" t="s">
        <v>40</v>
      </c>
      <c r="BE411" t="s">
        <v>1061</v>
      </c>
      <c r="BF411" t="str">
        <f t="shared" si="6"/>
        <v>BuckRidge_CN2006</v>
      </c>
    </row>
    <row r="412" spans="1:58" ht="18.75" x14ac:dyDescent="0.3">
      <c r="A412" t="s">
        <v>1063</v>
      </c>
      <c r="B412" t="s">
        <v>1064</v>
      </c>
      <c r="C412" s="24">
        <v>-2632179.9183220002</v>
      </c>
      <c r="D412" s="1">
        <v>-4406240.1501679998</v>
      </c>
      <c r="E412" s="1">
        <v>3774674.1256610001</v>
      </c>
      <c r="F412" s="1">
        <v>3.4476399999999996E-3</v>
      </c>
      <c r="G412" s="1">
        <v>5.0058399999999992E-3</v>
      </c>
      <c r="H412" s="1">
        <v>4.5295600000000002E-3</v>
      </c>
      <c r="I412" s="2">
        <v>36.515908600000003</v>
      </c>
      <c r="J412">
        <v>36</v>
      </c>
      <c r="K412">
        <v>30</v>
      </c>
      <c r="L412">
        <v>57.270960000010973</v>
      </c>
      <c r="M412" s="34">
        <v>120.85306034</v>
      </c>
      <c r="N412" s="53">
        <v>120</v>
      </c>
      <c r="O412">
        <v>51</v>
      </c>
      <c r="P412">
        <v>11.017223999996304</v>
      </c>
      <c r="Q412" s="1">
        <v>538.83728606</v>
      </c>
      <c r="R412" s="1">
        <v>2.4794000000000001E-3</v>
      </c>
      <c r="S412" s="1">
        <v>2.1422799999999999E-3</v>
      </c>
      <c r="T412" s="1">
        <v>6.8364800000000007E-3</v>
      </c>
      <c r="U412" s="4">
        <v>1.76</v>
      </c>
      <c r="V412" s="4">
        <v>1.55</v>
      </c>
      <c r="W412" s="4">
        <v>4.8899999999999997</v>
      </c>
      <c r="X412" s="4">
        <v>-0.5</v>
      </c>
      <c r="Y412" s="4">
        <v>-21.67</v>
      </c>
      <c r="Z412" s="4">
        <v>1.03</v>
      </c>
      <c r="AA412" s="4">
        <v>7.0000000000000007E-2</v>
      </c>
      <c r="AB412" s="4">
        <v>0.06</v>
      </c>
      <c r="AC412" s="25">
        <v>0.2</v>
      </c>
      <c r="AD412" s="17">
        <v>-2632178.9010000001</v>
      </c>
      <c r="AE412">
        <v>-4406241.4270000001</v>
      </c>
      <c r="AF412">
        <v>3774674.3050000002</v>
      </c>
      <c r="AG412">
        <v>36.515906820799998</v>
      </c>
      <c r="AH412">
        <v>36</v>
      </c>
      <c r="AI412">
        <v>30</v>
      </c>
      <c r="AJ412">
        <v>57.264554879992602</v>
      </c>
      <c r="AK412" s="78">
        <v>120.8530432803</v>
      </c>
      <c r="AL412" s="43">
        <v>120</v>
      </c>
      <c r="AM412">
        <v>51</v>
      </c>
      <c r="AN412">
        <v>10.955809079998744</v>
      </c>
      <c r="AO412" s="3">
        <v>539.40599999999995</v>
      </c>
      <c r="AP412" s="4">
        <v>12.15</v>
      </c>
      <c r="AQ412" s="4">
        <v>-8.08</v>
      </c>
      <c r="AR412" s="25">
        <v>0.03</v>
      </c>
      <c r="AS412" s="3">
        <v>0.12548199034959773</v>
      </c>
      <c r="AT412" s="3">
        <v>125.23206552584291</v>
      </c>
      <c r="AU412" s="3">
        <v>-7.91579207223654</v>
      </c>
      <c r="AV412" s="5">
        <v>39318</v>
      </c>
      <c r="AW412" s="5">
        <v>45794</v>
      </c>
      <c r="AX412" s="6" t="s">
        <v>2112</v>
      </c>
      <c r="AY412" s="17">
        <v>-32.518999999999998</v>
      </c>
      <c r="AZ412" s="3">
        <v>5.8200000000000002E-2</v>
      </c>
      <c r="BA412" s="3">
        <v>571.92499999999995</v>
      </c>
      <c r="BB412" s="28">
        <v>5.8999999999999997E-2</v>
      </c>
      <c r="BC412" t="s">
        <v>40</v>
      </c>
      <c r="BD412" t="s">
        <v>40</v>
      </c>
      <c r="BE412" t="s">
        <v>1063</v>
      </c>
      <c r="BF412" t="str">
        <f t="shared" si="6"/>
        <v>BabiesGch_CN2007</v>
      </c>
    </row>
    <row r="413" spans="1:58" ht="18.75" x14ac:dyDescent="0.3">
      <c r="A413" t="s">
        <v>1065</v>
      </c>
      <c r="B413" t="s">
        <v>1066</v>
      </c>
      <c r="C413" s="24">
        <v>-2636721.0302320002</v>
      </c>
      <c r="D413" s="1">
        <v>-4441125.9772450002</v>
      </c>
      <c r="E413" s="1">
        <v>3730779.585182</v>
      </c>
      <c r="F413" s="1">
        <v>3.4437199999999999E-3</v>
      </c>
      <c r="G413" s="1">
        <v>4.9097999999999998E-3</v>
      </c>
      <c r="H413" s="1">
        <v>4.3453199999999997E-3</v>
      </c>
      <c r="I413" s="2">
        <v>36.024837849999997</v>
      </c>
      <c r="J413">
        <v>36</v>
      </c>
      <c r="K413">
        <v>1</v>
      </c>
      <c r="L413">
        <v>29.416259999990189</v>
      </c>
      <c r="M413" s="34">
        <v>120.69783848</v>
      </c>
      <c r="N413" s="53">
        <v>120</v>
      </c>
      <c r="O413">
        <v>41</v>
      </c>
      <c r="P413">
        <v>52.218528000005335</v>
      </c>
      <c r="Q413" s="1">
        <v>609.75557487000003</v>
      </c>
      <c r="R413" s="1">
        <v>2.3559200000000001E-3</v>
      </c>
      <c r="S413" s="1">
        <v>2.28144E-3</v>
      </c>
      <c r="T413" s="1">
        <v>6.6404799999999998E-3</v>
      </c>
      <c r="U413" s="4">
        <v>1.31</v>
      </c>
      <c r="V413" s="4">
        <v>1.49</v>
      </c>
      <c r="W413" s="4">
        <v>4.7699999999999996</v>
      </c>
      <c r="X413" s="4">
        <v>21.55</v>
      </c>
      <c r="Y413" s="4">
        <v>-37.83</v>
      </c>
      <c r="Z413" s="4">
        <v>-0.05</v>
      </c>
      <c r="AA413" s="4">
        <v>0.05</v>
      </c>
      <c r="AB413" s="4">
        <v>0.05</v>
      </c>
      <c r="AC413" s="25">
        <v>0.17</v>
      </c>
      <c r="AD413" s="17">
        <v>-2636720.017</v>
      </c>
      <c r="AE413">
        <v>-4441127.26</v>
      </c>
      <c r="AF413">
        <v>3730779.77</v>
      </c>
      <c r="AG413">
        <v>36.024836092100003</v>
      </c>
      <c r="AH413">
        <v>36</v>
      </c>
      <c r="AI413">
        <v>1</v>
      </c>
      <c r="AJ413">
        <v>29.409931560010136</v>
      </c>
      <c r="AK413" s="78">
        <v>120.6978215526</v>
      </c>
      <c r="AL413" s="43">
        <v>120</v>
      </c>
      <c r="AM413">
        <v>41</v>
      </c>
      <c r="AN413">
        <v>52.157589360015209</v>
      </c>
      <c r="AO413" s="3">
        <v>610.33799999999997</v>
      </c>
      <c r="AP413" s="4">
        <v>34.15</v>
      </c>
      <c r="AQ413" s="4">
        <v>-24.34</v>
      </c>
      <c r="AR413" s="25">
        <v>-1.03</v>
      </c>
      <c r="AS413" s="3">
        <v>0.31821316726499449</v>
      </c>
      <c r="AT413" s="3">
        <v>317.94355027818017</v>
      </c>
      <c r="AU413" s="3">
        <v>-13.0965200151033</v>
      </c>
      <c r="AV413" s="5">
        <v>38388</v>
      </c>
      <c r="AW413" s="5">
        <v>45794</v>
      </c>
      <c r="AX413" s="6" t="s">
        <v>2112</v>
      </c>
      <c r="AY413" s="17">
        <v>-33.323</v>
      </c>
      <c r="AZ413" s="3">
        <v>4.9799999999999997E-2</v>
      </c>
      <c r="BA413" s="3">
        <v>643.66099999999994</v>
      </c>
      <c r="BB413" s="28">
        <v>0.05</v>
      </c>
      <c r="BC413" t="s">
        <v>40</v>
      </c>
      <c r="BD413" t="s">
        <v>40</v>
      </c>
      <c r="BE413" t="s">
        <v>1065</v>
      </c>
      <c r="BF413" t="str">
        <f t="shared" si="6"/>
        <v>EmeryRanchCN2005</v>
      </c>
    </row>
    <row r="414" spans="1:58" ht="18.75" x14ac:dyDescent="0.3">
      <c r="A414" t="s">
        <v>1067</v>
      </c>
      <c r="B414" t="s">
        <v>1068</v>
      </c>
      <c r="C414" s="24">
        <v>-2646785.2385200001</v>
      </c>
      <c r="D414" s="1">
        <v>-4426152.6254589995</v>
      </c>
      <c r="E414" s="1">
        <v>3741001.4763910002</v>
      </c>
      <c r="F414" s="1">
        <v>3.2928000000000002E-3</v>
      </c>
      <c r="G414" s="1">
        <v>4.6216799999999995E-3</v>
      </c>
      <c r="H414" s="1">
        <v>4.02192E-3</v>
      </c>
      <c r="I414" s="2">
        <v>36.140209579999997</v>
      </c>
      <c r="J414">
        <v>36</v>
      </c>
      <c r="K414">
        <v>8</v>
      </c>
      <c r="L414">
        <v>24.75448799998901</v>
      </c>
      <c r="M414" s="34">
        <v>120.87890849</v>
      </c>
      <c r="N414" s="53">
        <v>120</v>
      </c>
      <c r="O414">
        <v>52</v>
      </c>
      <c r="P414">
        <v>44.07056400000215</v>
      </c>
      <c r="Q414" s="1">
        <v>397.71962724999997</v>
      </c>
      <c r="R414" s="1">
        <v>1.8796399999999999E-3</v>
      </c>
      <c r="S414" s="1">
        <v>2.23244E-3</v>
      </c>
      <c r="T414" s="1">
        <v>6.31316E-3</v>
      </c>
      <c r="U414" s="4">
        <v>1.23</v>
      </c>
      <c r="V414" s="4">
        <v>1.45</v>
      </c>
      <c r="W414" s="4">
        <v>4.63</v>
      </c>
      <c r="X414" s="4">
        <v>21.73</v>
      </c>
      <c r="Y414" s="4">
        <v>-39.43</v>
      </c>
      <c r="Z414" s="4">
        <v>0.09</v>
      </c>
      <c r="AA414" s="4">
        <v>0.05</v>
      </c>
      <c r="AB414" s="4">
        <v>0.06</v>
      </c>
      <c r="AC414" s="25">
        <v>0.17</v>
      </c>
      <c r="AD414" s="17">
        <v>-2646784.2239999999</v>
      </c>
      <c r="AE414">
        <v>-4426153.9060000004</v>
      </c>
      <c r="AF414">
        <v>3741001.66</v>
      </c>
      <c r="AG414">
        <v>36.1402078387</v>
      </c>
      <c r="AH414">
        <v>36</v>
      </c>
      <c r="AI414">
        <v>8</v>
      </c>
      <c r="AJ414">
        <v>24.748219320001112</v>
      </c>
      <c r="AK414" s="78">
        <v>120.8788915147</v>
      </c>
      <c r="AL414" s="43">
        <v>120</v>
      </c>
      <c r="AM414">
        <v>52</v>
      </c>
      <c r="AN414">
        <v>44.009452920004151</v>
      </c>
      <c r="AO414" s="3">
        <v>398.29500000000002</v>
      </c>
      <c r="AP414" s="4">
        <v>34.39</v>
      </c>
      <c r="AQ414" s="4">
        <v>-25.94</v>
      </c>
      <c r="AR414" s="25">
        <v>-0.9</v>
      </c>
      <c r="AS414" s="3">
        <v>0.31940245760860619</v>
      </c>
      <c r="AT414" s="3">
        <v>319.34553149575709</v>
      </c>
      <c r="AU414" s="3">
        <v>-6.03005088635748</v>
      </c>
      <c r="AV414" s="5">
        <v>38770</v>
      </c>
      <c r="AW414" s="5">
        <v>45794</v>
      </c>
      <c r="AX414" s="6" t="s">
        <v>2112</v>
      </c>
      <c r="AY414" s="17">
        <v>-33.368000000000002</v>
      </c>
      <c r="AZ414" s="3">
        <v>5.33E-2</v>
      </c>
      <c r="BA414" s="3">
        <v>431.66300000000001</v>
      </c>
      <c r="BB414" s="28">
        <v>5.3999999999999999E-2</v>
      </c>
      <c r="BC414" t="s">
        <v>40</v>
      </c>
      <c r="BD414" t="s">
        <v>40</v>
      </c>
      <c r="BE414" t="s">
        <v>1067</v>
      </c>
      <c r="BF414" t="str">
        <f t="shared" si="6"/>
        <v>MooneyCyn_CN2006</v>
      </c>
    </row>
    <row r="415" spans="1:58" ht="18.75" x14ac:dyDescent="0.3">
      <c r="A415" t="s">
        <v>1069</v>
      </c>
      <c r="B415" t="s">
        <v>1070</v>
      </c>
      <c r="C415" s="24">
        <v>-2637904.1948290002</v>
      </c>
      <c r="D415" s="1">
        <v>-4434125.6317750001</v>
      </c>
      <c r="E415" s="1">
        <v>3738095.0592629998</v>
      </c>
      <c r="F415" s="1">
        <v>2.9517599999999999E-3</v>
      </c>
      <c r="G415" s="1">
        <v>4.35316E-3</v>
      </c>
      <c r="H415" s="1">
        <v>3.8121999999999995E-3</v>
      </c>
      <c r="I415" s="2">
        <v>36.106844580000001</v>
      </c>
      <c r="J415">
        <v>36</v>
      </c>
      <c r="K415">
        <v>6</v>
      </c>
      <c r="L415">
        <v>24.640488000002279</v>
      </c>
      <c r="M415" s="34">
        <v>120.74882287</v>
      </c>
      <c r="N415" s="53">
        <v>120</v>
      </c>
      <c r="O415">
        <v>44</v>
      </c>
      <c r="P415">
        <v>55.762331999992512</v>
      </c>
      <c r="Q415" s="1">
        <v>540.65912459000003</v>
      </c>
      <c r="R415" s="1">
        <v>1.7737999999999999E-3</v>
      </c>
      <c r="S415" s="1">
        <v>1.7639999999999999E-3</v>
      </c>
      <c r="T415" s="1">
        <v>5.99564E-3</v>
      </c>
      <c r="U415" s="4">
        <v>1.19</v>
      </c>
      <c r="V415" s="4">
        <v>1.39</v>
      </c>
      <c r="W415" s="4">
        <v>4.49</v>
      </c>
      <c r="X415" s="4">
        <v>21.56</v>
      </c>
      <c r="Y415" s="4">
        <v>-39.19</v>
      </c>
      <c r="Z415" s="4">
        <v>1.04</v>
      </c>
      <c r="AA415" s="4">
        <v>0.05</v>
      </c>
      <c r="AB415" s="4">
        <v>0.05</v>
      </c>
      <c r="AC415" s="25">
        <v>0.17</v>
      </c>
      <c r="AD415" s="17">
        <v>-2637903.1809999999</v>
      </c>
      <c r="AE415">
        <v>-4434126.9129999997</v>
      </c>
      <c r="AF415">
        <v>3738095.2429999998</v>
      </c>
      <c r="AG415">
        <v>36.106842822200001</v>
      </c>
      <c r="AH415">
        <v>36</v>
      </c>
      <c r="AI415">
        <v>6</v>
      </c>
      <c r="AJ415">
        <v>24.634159920003071</v>
      </c>
      <c r="AK415" s="78">
        <v>120.7488059176</v>
      </c>
      <c r="AL415" s="43">
        <v>120</v>
      </c>
      <c r="AM415">
        <v>44</v>
      </c>
      <c r="AN415">
        <v>55.701303359982148</v>
      </c>
      <c r="AO415" s="3">
        <v>541.23900000000003</v>
      </c>
      <c r="AP415" s="4">
        <v>34.17</v>
      </c>
      <c r="AQ415" s="4">
        <v>-25.69</v>
      </c>
      <c r="AR415" s="25">
        <v>0.05</v>
      </c>
      <c r="AS415" s="3">
        <v>0.32423210810284964</v>
      </c>
      <c r="AT415" s="3">
        <v>324.13173931866561</v>
      </c>
      <c r="AU415" s="3">
        <v>-8.0669428072939695</v>
      </c>
      <c r="AV415" s="5">
        <v>39108</v>
      </c>
      <c r="AW415" s="5">
        <v>45794</v>
      </c>
      <c r="AX415" s="6" t="s">
        <v>2112</v>
      </c>
      <c r="AY415" s="17">
        <v>-33.222999999999999</v>
      </c>
      <c r="AZ415" s="3">
        <v>5.33E-2</v>
      </c>
      <c r="BA415" s="3">
        <v>574.46199999999999</v>
      </c>
      <c r="BB415" s="28">
        <v>5.3999999999999999E-2</v>
      </c>
      <c r="BC415" t="s">
        <v>40</v>
      </c>
      <c r="BD415" t="s">
        <v>40</v>
      </c>
      <c r="BE415" t="s">
        <v>1069</v>
      </c>
      <c r="BF415" t="str">
        <f t="shared" si="6"/>
        <v>Peachtree_CN2007</v>
      </c>
    </row>
    <row r="416" spans="1:58" ht="18.75" x14ac:dyDescent="0.3">
      <c r="A416" t="s">
        <v>1071</v>
      </c>
      <c r="B416" t="s">
        <v>1072</v>
      </c>
      <c r="C416" s="24">
        <v>-2634085.7348659998</v>
      </c>
      <c r="D416" s="1">
        <v>-4431326.3049379997</v>
      </c>
      <c r="E416" s="1">
        <v>3744819.6977590001</v>
      </c>
      <c r="F416" s="1">
        <v>3.1791199999999997E-3</v>
      </c>
      <c r="G416" s="1">
        <v>4.3845199999999994E-3</v>
      </c>
      <c r="H416" s="1">
        <v>3.82592E-3</v>
      </c>
      <c r="I416" s="2">
        <v>36.178938960000004</v>
      </c>
      <c r="J416">
        <v>36</v>
      </c>
      <c r="K416">
        <v>10</v>
      </c>
      <c r="L416">
        <v>44.180256000012719</v>
      </c>
      <c r="M416" s="34">
        <v>120.72825656000001</v>
      </c>
      <c r="N416" s="53">
        <v>120</v>
      </c>
      <c r="O416">
        <v>43</v>
      </c>
      <c r="P416">
        <v>41.723616000019774</v>
      </c>
      <c r="Q416" s="1">
        <v>987.77013868999995</v>
      </c>
      <c r="R416" s="1">
        <v>1.91296E-3</v>
      </c>
      <c r="S416" s="1">
        <v>2.2657599999999999E-3</v>
      </c>
      <c r="T416" s="1">
        <v>5.9309599999999999E-3</v>
      </c>
      <c r="U416" s="4">
        <v>1.3</v>
      </c>
      <c r="V416" s="4">
        <v>1.6</v>
      </c>
      <c r="W416" s="4">
        <v>4.43</v>
      </c>
      <c r="X416" s="4">
        <v>0.18</v>
      </c>
      <c r="Y416" s="4">
        <v>-21.27</v>
      </c>
      <c r="Z416" s="4">
        <v>1.35</v>
      </c>
      <c r="AA416" s="4">
        <v>0.05</v>
      </c>
      <c r="AB416" s="4">
        <v>0.06</v>
      </c>
      <c r="AC416" s="25">
        <v>0.16</v>
      </c>
      <c r="AD416" s="17">
        <v>-2634084.7209999999</v>
      </c>
      <c r="AE416">
        <v>-4431327.5860000001</v>
      </c>
      <c r="AF416">
        <v>3744819.8810000001</v>
      </c>
      <c r="AG416">
        <v>36.178937193099998</v>
      </c>
      <c r="AH416">
        <v>36</v>
      </c>
      <c r="AI416">
        <v>10</v>
      </c>
      <c r="AJ416">
        <v>44.173895159991616</v>
      </c>
      <c r="AK416" s="78">
        <v>120.7282395947</v>
      </c>
      <c r="AL416" s="43">
        <v>120</v>
      </c>
      <c r="AM416">
        <v>43</v>
      </c>
      <c r="AN416">
        <v>41.662540919999174</v>
      </c>
      <c r="AO416" s="3">
        <v>988.34900000000005</v>
      </c>
      <c r="AP416" s="4">
        <v>12.79</v>
      </c>
      <c r="AQ416" s="4">
        <v>-7.75</v>
      </c>
      <c r="AR416" s="25">
        <v>0.36</v>
      </c>
      <c r="AS416" s="3">
        <v>0.12175717616835344</v>
      </c>
      <c r="AT416" s="3">
        <v>121.74478089923653</v>
      </c>
      <c r="AU416" s="3">
        <v>1.73733237947277</v>
      </c>
      <c r="AV416" s="5">
        <v>38772</v>
      </c>
      <c r="AW416" s="5">
        <v>45794</v>
      </c>
      <c r="AX416" s="6" t="s">
        <v>2112</v>
      </c>
      <c r="AY416" s="17">
        <v>-32.835000000000001</v>
      </c>
      <c r="AZ416" s="3">
        <v>5.5500000000000001E-2</v>
      </c>
      <c r="BA416" s="3">
        <v>1021.1840000000001</v>
      </c>
      <c r="BB416" s="28">
        <v>5.6000000000000001E-2</v>
      </c>
      <c r="BC416" t="s">
        <v>40</v>
      </c>
      <c r="BD416" t="s">
        <v>40</v>
      </c>
      <c r="BE416" t="s">
        <v>1071</v>
      </c>
      <c r="BF416" t="str">
        <f t="shared" si="6"/>
        <v>MustangRdgCN2006</v>
      </c>
    </row>
    <row r="417" spans="1:58" ht="18.75" x14ac:dyDescent="0.3">
      <c r="A417" t="s">
        <v>1073</v>
      </c>
      <c r="B417" t="s">
        <v>1074</v>
      </c>
      <c r="C417" s="24">
        <v>-2636019.270362</v>
      </c>
      <c r="D417" s="1">
        <v>-4449325.4325240003</v>
      </c>
      <c r="E417" s="1">
        <v>3721644.4757409999</v>
      </c>
      <c r="F417" s="1">
        <v>3.6495199999999998E-3</v>
      </c>
      <c r="G417" s="1">
        <v>5.2332000000000004E-3</v>
      </c>
      <c r="H417" s="1">
        <v>4.5138799999999996E-3</v>
      </c>
      <c r="I417" s="2">
        <v>35.922779890000001</v>
      </c>
      <c r="J417">
        <v>35</v>
      </c>
      <c r="K417">
        <v>55</v>
      </c>
      <c r="L417">
        <v>22.007604000003766</v>
      </c>
      <c r="M417" s="34">
        <v>120.64477746999999</v>
      </c>
      <c r="N417" s="53">
        <v>120</v>
      </c>
      <c r="O417">
        <v>38</v>
      </c>
      <c r="P417">
        <v>41.198891999978287</v>
      </c>
      <c r="Q417" s="1">
        <v>661.36580397</v>
      </c>
      <c r="R417" s="1">
        <v>2.0501600000000001E-3</v>
      </c>
      <c r="S417" s="1">
        <v>2.3872799999999999E-3</v>
      </c>
      <c r="T417" s="1">
        <v>7.1539999999999998E-3</v>
      </c>
      <c r="U417" s="4">
        <v>1.27</v>
      </c>
      <c r="V417" s="4">
        <v>1.54</v>
      </c>
      <c r="W417" s="4">
        <v>5.01</v>
      </c>
      <c r="X417" s="4">
        <v>21.33</v>
      </c>
      <c r="Y417" s="4">
        <v>-37.03</v>
      </c>
      <c r="Z417" s="4">
        <v>0.22</v>
      </c>
      <c r="AA417" s="4">
        <v>0.06</v>
      </c>
      <c r="AB417" s="4">
        <v>7.0000000000000007E-2</v>
      </c>
      <c r="AC417" s="25">
        <v>0.21</v>
      </c>
      <c r="AD417" s="17">
        <v>-2636018.2579999999</v>
      </c>
      <c r="AE417">
        <v>-4449326.716</v>
      </c>
      <c r="AF417">
        <v>3721644.662</v>
      </c>
      <c r="AG417">
        <v>35.922778133599998</v>
      </c>
      <c r="AH417">
        <v>35</v>
      </c>
      <c r="AI417">
        <v>55</v>
      </c>
      <c r="AJ417">
        <v>22.001280959992187</v>
      </c>
      <c r="AK417" s="78">
        <v>120.6447605723</v>
      </c>
      <c r="AL417" s="43">
        <v>120</v>
      </c>
      <c r="AM417">
        <v>38</v>
      </c>
      <c r="AN417">
        <v>41.138060280003401</v>
      </c>
      <c r="AO417" s="3">
        <v>661.952</v>
      </c>
      <c r="AP417" s="4">
        <v>33.909999999999997</v>
      </c>
      <c r="AQ417" s="4">
        <v>-23.56</v>
      </c>
      <c r="AR417" s="25">
        <v>-0.76</v>
      </c>
      <c r="AS417" s="3">
        <v>0.31483478179188834</v>
      </c>
      <c r="AT417" s="3">
        <v>314.65657584116303</v>
      </c>
      <c r="AU417" s="3">
        <v>-10.591472037165801</v>
      </c>
      <c r="AV417" s="5">
        <v>39316</v>
      </c>
      <c r="AW417" s="5">
        <v>45760</v>
      </c>
      <c r="AX417" s="6" t="s">
        <v>2112</v>
      </c>
      <c r="AY417" s="17">
        <v>-33.51</v>
      </c>
      <c r="AZ417" s="3">
        <v>4.4699999999999997E-2</v>
      </c>
      <c r="BA417" s="3">
        <v>695.46199999999999</v>
      </c>
      <c r="BB417" s="28">
        <v>4.4999999999999998E-2</v>
      </c>
      <c r="BC417" t="s">
        <v>40</v>
      </c>
      <c r="BD417" t="s">
        <v>40</v>
      </c>
      <c r="BE417" t="s">
        <v>1073</v>
      </c>
      <c r="BF417" t="str">
        <f t="shared" si="6"/>
        <v>DeerVlyRchCN2007</v>
      </c>
    </row>
    <row r="418" spans="1:58" ht="18.75" x14ac:dyDescent="0.3">
      <c r="A418" t="s">
        <v>1077</v>
      </c>
      <c r="B418" t="s">
        <v>1078</v>
      </c>
      <c r="C418" s="24">
        <v>-2622538.4136000001</v>
      </c>
      <c r="D418" s="1">
        <v>-4444556.2677100003</v>
      </c>
      <c r="E418" s="1">
        <v>3736526.6474660002</v>
      </c>
      <c r="F418" s="1">
        <v>4.6256000000000005E-3</v>
      </c>
      <c r="G418" s="1">
        <v>5.1939999999999998E-3</v>
      </c>
      <c r="H418" s="1">
        <v>4.4452800000000002E-3</v>
      </c>
      <c r="I418" s="2">
        <v>36.089364400000001</v>
      </c>
      <c r="J418">
        <v>36</v>
      </c>
      <c r="K418">
        <v>5</v>
      </c>
      <c r="L418">
        <v>21.711840000003235</v>
      </c>
      <c r="M418" s="34">
        <v>120.54299748</v>
      </c>
      <c r="N418" s="53">
        <v>120</v>
      </c>
      <c r="O418">
        <v>32</v>
      </c>
      <c r="P418">
        <v>34.790927999988526</v>
      </c>
      <c r="Q418" s="1">
        <v>538.87407644999996</v>
      </c>
      <c r="R418" s="1">
        <v>2.8615999999999997E-3</v>
      </c>
      <c r="S418" s="1">
        <v>4.2904399999999995E-3</v>
      </c>
      <c r="T418" s="1">
        <v>6.4444799999999998E-3</v>
      </c>
      <c r="U418" s="4">
        <v>1.88</v>
      </c>
      <c r="V418" s="4">
        <v>2.69</v>
      </c>
      <c r="W418" s="4">
        <v>4.87</v>
      </c>
      <c r="X418" s="4">
        <v>2.97</v>
      </c>
      <c r="Y418" s="4">
        <v>-22.08</v>
      </c>
      <c r="Z418" s="4">
        <v>1.69</v>
      </c>
      <c r="AA418" s="4">
        <v>0.08</v>
      </c>
      <c r="AB418" s="4">
        <v>0.12</v>
      </c>
      <c r="AC418" s="25">
        <v>0.18</v>
      </c>
      <c r="AD418" s="17">
        <v>-2622537.4</v>
      </c>
      <c r="AE418">
        <v>-4444557.55</v>
      </c>
      <c r="AF418">
        <v>3736526.8319999999</v>
      </c>
      <c r="AG418">
        <v>36.089362612499997</v>
      </c>
      <c r="AH418">
        <v>36</v>
      </c>
      <c r="AI418">
        <v>5</v>
      </c>
      <c r="AJ418">
        <v>21.705404999988787</v>
      </c>
      <c r="AK418" s="78">
        <v>120.54298055530001</v>
      </c>
      <c r="AL418" s="43">
        <v>120</v>
      </c>
      <c r="AM418">
        <v>32</v>
      </c>
      <c r="AN418">
        <v>34.729999080018388</v>
      </c>
      <c r="AO418" s="3">
        <v>539.45899999999995</v>
      </c>
      <c r="AP418" s="4">
        <v>15.51</v>
      </c>
      <c r="AQ418" s="4">
        <v>-8.56</v>
      </c>
      <c r="AR418" s="25">
        <v>0.71</v>
      </c>
      <c r="AS418" s="3">
        <v>0.13658645637821781</v>
      </c>
      <c r="AT418" s="3">
        <v>136.57714316813437</v>
      </c>
      <c r="AU418" s="3">
        <v>-1.5949808872961999</v>
      </c>
      <c r="AV418" s="5">
        <v>38995</v>
      </c>
      <c r="AW418" s="5">
        <v>45794</v>
      </c>
      <c r="AX418" s="6" t="s">
        <v>2112</v>
      </c>
      <c r="AY418" s="17">
        <v>-33.067</v>
      </c>
      <c r="AZ418" s="3">
        <v>5.3199999999999997E-2</v>
      </c>
      <c r="BA418" s="3">
        <v>572.52599999999995</v>
      </c>
      <c r="BB418" s="28">
        <v>5.3999999999999999E-2</v>
      </c>
      <c r="BC418" t="s">
        <v>40</v>
      </c>
      <c r="BD418" t="s">
        <v>40</v>
      </c>
      <c r="BE418" t="s">
        <v>1077</v>
      </c>
      <c r="BF418" t="str">
        <f t="shared" si="6"/>
        <v>SulphurCrkCN2006</v>
      </c>
    </row>
    <row r="419" spans="1:58" ht="18.75" x14ac:dyDescent="0.3">
      <c r="A419" t="s">
        <v>1079</v>
      </c>
      <c r="B419" t="s">
        <v>1080</v>
      </c>
      <c r="C419" s="24">
        <v>-2613401.3635249999</v>
      </c>
      <c r="D419" s="1">
        <v>-4447338.4666569997</v>
      </c>
      <c r="E419" s="1">
        <v>3739546.1050769999</v>
      </c>
      <c r="F419" s="1">
        <v>3.5240799999999997E-3</v>
      </c>
      <c r="G419" s="1">
        <v>5.1410800000000001E-3</v>
      </c>
      <c r="H419" s="1">
        <v>4.6020799999999997E-3</v>
      </c>
      <c r="I419" s="2">
        <v>36.123236439999999</v>
      </c>
      <c r="J419">
        <v>36</v>
      </c>
      <c r="K419">
        <v>7</v>
      </c>
      <c r="L419">
        <v>23.651183999998011</v>
      </c>
      <c r="M419" s="34">
        <v>120.43988625999999</v>
      </c>
      <c r="N419" s="53">
        <v>120</v>
      </c>
      <c r="O419">
        <v>26</v>
      </c>
      <c r="P419">
        <v>23.59053599997992</v>
      </c>
      <c r="Q419" s="1">
        <v>509.41814737999999</v>
      </c>
      <c r="R419" s="1">
        <v>2.6048400000000002E-3</v>
      </c>
      <c r="S419" s="1">
        <v>2.2422399999999999E-3</v>
      </c>
      <c r="T419" s="1">
        <v>6.9442799999999997E-3</v>
      </c>
      <c r="U419" s="4">
        <v>1.64</v>
      </c>
      <c r="V419" s="4">
        <v>1.59</v>
      </c>
      <c r="W419" s="4">
        <v>5.0599999999999996</v>
      </c>
      <c r="X419" s="4">
        <v>2.44</v>
      </c>
      <c r="Y419" s="4">
        <v>-20.98</v>
      </c>
      <c r="Z419" s="4">
        <v>1.46</v>
      </c>
      <c r="AA419" s="4">
        <v>7.0000000000000007E-2</v>
      </c>
      <c r="AB419" s="4">
        <v>0.06</v>
      </c>
      <c r="AC419" s="25">
        <v>0.19</v>
      </c>
      <c r="AD419" s="17">
        <v>-2613400.35</v>
      </c>
      <c r="AE419">
        <v>-4447339.7489999998</v>
      </c>
      <c r="AF419">
        <v>3739546.2889999999</v>
      </c>
      <c r="AG419">
        <v>36.123234633599999</v>
      </c>
      <c r="AH419">
        <v>36</v>
      </c>
      <c r="AI419">
        <v>7</v>
      </c>
      <c r="AJ419">
        <v>23.644680959997117</v>
      </c>
      <c r="AK419" s="78">
        <v>120.4398693393</v>
      </c>
      <c r="AL419" s="43">
        <v>120</v>
      </c>
      <c r="AM419">
        <v>26</v>
      </c>
      <c r="AN419">
        <v>23.529621480010974</v>
      </c>
      <c r="AO419" s="3">
        <v>510.005</v>
      </c>
      <c r="AP419" s="4">
        <v>14.95</v>
      </c>
      <c r="AQ419" s="4">
        <v>-7.43</v>
      </c>
      <c r="AR419" s="25">
        <v>0.48</v>
      </c>
      <c r="AS419" s="3">
        <v>0.13566344413726344</v>
      </c>
      <c r="AT419" s="3">
        <v>135.65634783721109</v>
      </c>
      <c r="AU419" s="3">
        <v>-1.3875487268784701</v>
      </c>
      <c r="AV419" s="5">
        <v>38855</v>
      </c>
      <c r="AW419" s="5">
        <v>45794</v>
      </c>
      <c r="AX419" s="6" t="s">
        <v>2112</v>
      </c>
      <c r="AY419" s="17">
        <v>-33.231999999999999</v>
      </c>
      <c r="AZ419" s="3">
        <v>4.9299999999999997E-2</v>
      </c>
      <c r="BA419" s="3">
        <v>543.23699999999997</v>
      </c>
      <c r="BB419" s="28">
        <v>0.05</v>
      </c>
      <c r="BC419" t="s">
        <v>40</v>
      </c>
      <c r="BD419" t="s">
        <v>40</v>
      </c>
      <c r="BE419" t="s">
        <v>1079</v>
      </c>
      <c r="BF419" t="str">
        <f t="shared" si="6"/>
        <v>AlcaldeHilCN2006</v>
      </c>
    </row>
    <row r="420" spans="1:58" ht="18.75" x14ac:dyDescent="0.3">
      <c r="A420" t="s">
        <v>1081</v>
      </c>
      <c r="B420" t="s">
        <v>1082</v>
      </c>
      <c r="C420" s="24">
        <v>-2658829.5532979998</v>
      </c>
      <c r="D420" s="1">
        <v>-4452734.6619440001</v>
      </c>
      <c r="E420" s="1">
        <v>3701288.3018140001</v>
      </c>
      <c r="F420" s="1">
        <v>3.67892E-3</v>
      </c>
      <c r="G420" s="1">
        <v>5.0254399999999999E-3</v>
      </c>
      <c r="H420" s="1">
        <v>4.4923200000000002E-3</v>
      </c>
      <c r="I420" s="2">
        <v>35.697080049999997</v>
      </c>
      <c r="J420">
        <v>35</v>
      </c>
      <c r="K420">
        <v>41</v>
      </c>
      <c r="L420">
        <v>49.488179999988233</v>
      </c>
      <c r="M420" s="34">
        <v>120.84238994</v>
      </c>
      <c r="N420" s="53">
        <v>120</v>
      </c>
      <c r="O420">
        <v>50</v>
      </c>
      <c r="P420">
        <v>32.603784000014002</v>
      </c>
      <c r="Q420" s="1">
        <v>583.49326010000004</v>
      </c>
      <c r="R420" s="1">
        <v>2.7988800000000001E-3</v>
      </c>
      <c r="S420" s="1">
        <v>2.6538399999999998E-3</v>
      </c>
      <c r="T420" s="1">
        <v>6.6404799999999998E-3</v>
      </c>
      <c r="U420" s="4">
        <v>1.1499999999999999</v>
      </c>
      <c r="V420" s="4">
        <v>1.37</v>
      </c>
      <c r="W420" s="4">
        <v>4.7699999999999996</v>
      </c>
      <c r="X420" s="4">
        <v>22.6</v>
      </c>
      <c r="Y420" s="4">
        <v>-38.17</v>
      </c>
      <c r="Z420" s="4">
        <v>0.74</v>
      </c>
      <c r="AA420" s="4">
        <v>0.04</v>
      </c>
      <c r="AB420" s="4">
        <v>0.04</v>
      </c>
      <c r="AC420" s="25">
        <v>0.16</v>
      </c>
      <c r="AD420" s="17">
        <v>-2658828.5419999999</v>
      </c>
      <c r="AE420">
        <v>-4452735.9479999999</v>
      </c>
      <c r="AF420">
        <v>3701288.4890000001</v>
      </c>
      <c r="AG420">
        <v>35.697078344300003</v>
      </c>
      <c r="AH420">
        <v>35</v>
      </c>
      <c r="AI420">
        <v>41</v>
      </c>
      <c r="AJ420">
        <v>49.48203948001094</v>
      </c>
      <c r="AK420" s="78">
        <v>120.84237307070001</v>
      </c>
      <c r="AL420" s="43">
        <v>120</v>
      </c>
      <c r="AM420">
        <v>50</v>
      </c>
      <c r="AN420">
        <v>32.543054520021997</v>
      </c>
      <c r="AO420" s="3">
        <v>584.07799999999997</v>
      </c>
      <c r="AP420" s="4">
        <v>35.24</v>
      </c>
      <c r="AQ420" s="4">
        <v>-24.79</v>
      </c>
      <c r="AR420" s="25">
        <v>-0.24</v>
      </c>
      <c r="AS420" s="3">
        <v>0.32042106674419185</v>
      </c>
      <c r="AT420" s="3">
        <v>320.33480390305283</v>
      </c>
      <c r="AU420" s="3">
        <v>-7.4346088257630001</v>
      </c>
      <c r="AV420" s="5">
        <v>37997</v>
      </c>
      <c r="AW420" s="5">
        <v>45794</v>
      </c>
      <c r="AX420" s="6" t="s">
        <v>2112</v>
      </c>
      <c r="AY420" s="17">
        <v>-34.036999999999999</v>
      </c>
      <c r="AZ420" s="3">
        <v>3.8899999999999997E-2</v>
      </c>
      <c r="BA420" s="3">
        <v>618.11500000000001</v>
      </c>
      <c r="BB420" s="28">
        <v>3.9E-2</v>
      </c>
      <c r="BC420" t="s">
        <v>40</v>
      </c>
      <c r="BD420" t="s">
        <v>40</v>
      </c>
      <c r="BE420" t="s">
        <v>1081</v>
      </c>
      <c r="BF420" t="str">
        <f t="shared" si="6"/>
        <v>ChimneyRR_CS2004</v>
      </c>
    </row>
    <row r="421" spans="1:58" ht="18.75" x14ac:dyDescent="0.3">
      <c r="A421" t="s">
        <v>1083</v>
      </c>
      <c r="B421" t="s">
        <v>1084</v>
      </c>
      <c r="C421" s="24">
        <v>-2609740.2746680002</v>
      </c>
      <c r="D421" s="1">
        <v>-4454682.4451890001</v>
      </c>
      <c r="E421" s="1">
        <v>3732983.3100029998</v>
      </c>
      <c r="F421" s="1">
        <v>3.98468E-3</v>
      </c>
      <c r="G421" s="1">
        <v>5.1351999999999995E-3</v>
      </c>
      <c r="H421" s="1">
        <v>4.3649199999999996E-3</v>
      </c>
      <c r="I421" s="2">
        <v>36.051655269999998</v>
      </c>
      <c r="J421">
        <v>36</v>
      </c>
      <c r="K421">
        <v>3</v>
      </c>
      <c r="L421">
        <v>5.9589719999917179</v>
      </c>
      <c r="M421" s="34">
        <v>120.36356545</v>
      </c>
      <c r="N421" s="53">
        <v>120</v>
      </c>
      <c r="O421">
        <v>21</v>
      </c>
      <c r="P421">
        <v>48.835619999985056</v>
      </c>
      <c r="Q421" s="1">
        <v>265.34274857999998</v>
      </c>
      <c r="R421" s="1">
        <v>2.1540399999999999E-3</v>
      </c>
      <c r="S421" s="1">
        <v>3.2222399999999999E-3</v>
      </c>
      <c r="T421" s="1">
        <v>6.8031599999999999E-3</v>
      </c>
      <c r="U421" s="4">
        <v>1.65</v>
      </c>
      <c r="V421" s="4">
        <v>2.08</v>
      </c>
      <c r="W421" s="4">
        <v>4.8</v>
      </c>
      <c r="X421" s="4">
        <v>3.45</v>
      </c>
      <c r="Y421" s="4">
        <v>-21.17</v>
      </c>
      <c r="Z421" s="4">
        <v>1.85</v>
      </c>
      <c r="AA421" s="4">
        <v>0.06</v>
      </c>
      <c r="AB421" s="4">
        <v>0.09</v>
      </c>
      <c r="AC421" s="25">
        <v>0.19</v>
      </c>
      <c r="AD421" s="17">
        <v>-2609739.2620000001</v>
      </c>
      <c r="AE421">
        <v>-4454683.7290000003</v>
      </c>
      <c r="AF421">
        <v>3732983.4950000001</v>
      </c>
      <c r="AG421">
        <v>36.051653458300002</v>
      </c>
      <c r="AH421">
        <v>36</v>
      </c>
      <c r="AI421">
        <v>3</v>
      </c>
      <c r="AJ421">
        <v>5.9524498800084302</v>
      </c>
      <c r="AK421" s="78">
        <v>120.3635485539</v>
      </c>
      <c r="AL421" s="43">
        <v>120</v>
      </c>
      <c r="AM421">
        <v>21</v>
      </c>
      <c r="AN421">
        <v>48.774794040010647</v>
      </c>
      <c r="AO421" s="3">
        <v>265.93299999999999</v>
      </c>
      <c r="AP421" s="4">
        <v>15.93</v>
      </c>
      <c r="AQ421" s="4">
        <v>-7.63</v>
      </c>
      <c r="AR421" s="25">
        <v>0.87</v>
      </c>
      <c r="AS421" s="3">
        <v>0.13907217528670721</v>
      </c>
      <c r="AT421" s="3">
        <v>139.05241182291698</v>
      </c>
      <c r="AU421" s="3">
        <v>2.34451833643111</v>
      </c>
      <c r="AV421" s="5">
        <v>38996</v>
      </c>
      <c r="AW421" s="5">
        <v>45794</v>
      </c>
      <c r="AX421" s="6" t="s">
        <v>2112</v>
      </c>
      <c r="AY421" s="17">
        <v>-33.451999999999998</v>
      </c>
      <c r="AZ421" s="3">
        <v>4.7E-2</v>
      </c>
      <c r="BA421" s="3">
        <v>299.38499999999999</v>
      </c>
      <c r="BB421" s="28">
        <v>4.7E-2</v>
      </c>
      <c r="BC421" t="s">
        <v>40</v>
      </c>
      <c r="BD421" t="s">
        <v>40</v>
      </c>
      <c r="BE421" t="s">
        <v>1083</v>
      </c>
      <c r="BF421" t="str">
        <f t="shared" si="6"/>
        <v>Jacalitos_CN2006</v>
      </c>
    </row>
    <row r="422" spans="1:58" ht="18.75" x14ac:dyDescent="0.3">
      <c r="A422" t="s">
        <v>1087</v>
      </c>
      <c r="B422" t="s">
        <v>1088</v>
      </c>
      <c r="C422" s="24">
        <v>-2605537.5010810001</v>
      </c>
      <c r="D422" s="1">
        <v>-4459903.842344</v>
      </c>
      <c r="E422" s="1">
        <v>3729803.7540540001</v>
      </c>
      <c r="F422" s="1">
        <v>3.2144000000000001E-3</v>
      </c>
      <c r="G422" s="1">
        <v>4.7745599999999997E-3</v>
      </c>
      <c r="H422" s="1">
        <v>4.1591200000000005E-3</v>
      </c>
      <c r="I422" s="2">
        <v>36.01584244</v>
      </c>
      <c r="J422">
        <v>36</v>
      </c>
      <c r="K422">
        <v>0</v>
      </c>
      <c r="L422">
        <v>57.032747999997468</v>
      </c>
      <c r="M422" s="34">
        <v>120.29406321</v>
      </c>
      <c r="N422" s="53">
        <v>120</v>
      </c>
      <c r="O422">
        <v>17</v>
      </c>
      <c r="P422">
        <v>38.627556000016057</v>
      </c>
      <c r="Q422" s="1">
        <v>323.26042331000002</v>
      </c>
      <c r="R422" s="1">
        <v>1.9756800000000001E-3</v>
      </c>
      <c r="S422" s="1">
        <v>1.9697999999999998E-3</v>
      </c>
      <c r="T422" s="1">
        <v>6.5307199999999994E-3</v>
      </c>
      <c r="U422" s="4">
        <v>1.66</v>
      </c>
      <c r="V422" s="4">
        <v>1.53</v>
      </c>
      <c r="W422" s="4">
        <v>4.97</v>
      </c>
      <c r="X422" s="4">
        <v>3.24</v>
      </c>
      <c r="Y422" s="4">
        <v>-21.4</v>
      </c>
      <c r="Z422" s="4">
        <v>1.76</v>
      </c>
      <c r="AA422" s="4">
        <v>0.05</v>
      </c>
      <c r="AB422" s="4">
        <v>0.05</v>
      </c>
      <c r="AC422" s="25">
        <v>0.17</v>
      </c>
      <c r="AD422" s="17">
        <v>-2605536.4890000001</v>
      </c>
      <c r="AE422">
        <v>-4459905.1270000003</v>
      </c>
      <c r="AF422">
        <v>3729803.94</v>
      </c>
      <c r="AG422">
        <v>36.015840611199998</v>
      </c>
      <c r="AH422">
        <v>36</v>
      </c>
      <c r="AI422">
        <v>0</v>
      </c>
      <c r="AJ422">
        <v>57.026200319992881</v>
      </c>
      <c r="AK422" s="78">
        <v>120.2940463305</v>
      </c>
      <c r="AL422" s="43">
        <v>120</v>
      </c>
      <c r="AM422">
        <v>17</v>
      </c>
      <c r="AN422">
        <v>38.566789799982644</v>
      </c>
      <c r="AO422" s="3">
        <v>323.85399999999998</v>
      </c>
      <c r="AP422" s="4">
        <v>15.7</v>
      </c>
      <c r="AQ422" s="4">
        <v>-7.86</v>
      </c>
      <c r="AR422" s="25">
        <v>0.78</v>
      </c>
      <c r="AS422" s="3">
        <v>0.14169495384577216</v>
      </c>
      <c r="AT422" s="3">
        <v>141.67256439544212</v>
      </c>
      <c r="AU422" s="3">
        <v>-2.5188286204591299</v>
      </c>
      <c r="AV422" s="5">
        <v>38511</v>
      </c>
      <c r="AW422" s="5">
        <v>45794</v>
      </c>
      <c r="AX422" s="6" t="s">
        <v>2112</v>
      </c>
      <c r="AY422" s="17">
        <v>-33.557000000000002</v>
      </c>
      <c r="AZ422" s="3">
        <v>4.5199999999999997E-2</v>
      </c>
      <c r="BA422" s="3">
        <v>357.411</v>
      </c>
      <c r="BB422" s="28">
        <v>4.5999999999999999E-2</v>
      </c>
      <c r="BC422" t="s">
        <v>40</v>
      </c>
      <c r="BD422" t="s">
        <v>40</v>
      </c>
      <c r="BE422" t="s">
        <v>1087</v>
      </c>
      <c r="BF422" t="str">
        <f t="shared" si="6"/>
        <v>CedarCyn__CN2005</v>
      </c>
    </row>
    <row r="423" spans="1:58" ht="18.75" x14ac:dyDescent="0.3">
      <c r="A423" t="s">
        <v>1091</v>
      </c>
      <c r="B423" t="s">
        <v>1092</v>
      </c>
      <c r="C423" s="24">
        <v>-2594605.7517599999</v>
      </c>
      <c r="D423" s="1">
        <v>-4444232.9321980001</v>
      </c>
      <c r="E423" s="1">
        <v>3755548.5226420001</v>
      </c>
      <c r="F423" s="1">
        <v>1.4070839999999999E-2</v>
      </c>
      <c r="G423" s="1">
        <v>1.015868E-2</v>
      </c>
      <c r="H423" s="1">
        <v>7.5950000000000002E-3</v>
      </c>
      <c r="I423" s="2">
        <v>36.304427320000002</v>
      </c>
      <c r="J423">
        <v>36</v>
      </c>
      <c r="K423">
        <v>18</v>
      </c>
      <c r="L423">
        <v>15.938352000007399</v>
      </c>
      <c r="M423" s="34">
        <v>120.27698431</v>
      </c>
      <c r="N423" s="53">
        <v>120</v>
      </c>
      <c r="O423">
        <v>16</v>
      </c>
      <c r="P423">
        <v>37.143516000011232</v>
      </c>
      <c r="Q423" s="1">
        <v>137.28446503000001</v>
      </c>
      <c r="R423" s="1">
        <v>7.8576400000000008E-3</v>
      </c>
      <c r="S423" s="1">
        <v>1.5715280000000002E-2</v>
      </c>
      <c r="T423" s="1">
        <v>7.0834399999999999E-3</v>
      </c>
      <c r="U423" s="4">
        <v>4.33</v>
      </c>
      <c r="V423" s="4">
        <v>8.66</v>
      </c>
      <c r="W423" s="4">
        <v>4.9400000000000004</v>
      </c>
      <c r="X423" s="4">
        <v>1.1599999999999999</v>
      </c>
      <c r="Y423" s="4">
        <v>-19.57</v>
      </c>
      <c r="Z423" s="4">
        <v>-0.37</v>
      </c>
      <c r="AA423" s="4">
        <v>0.2</v>
      </c>
      <c r="AB423" s="4">
        <v>0.4</v>
      </c>
      <c r="AC423" s="25">
        <v>0.18</v>
      </c>
      <c r="AD423" s="17">
        <v>-2594604.7379999999</v>
      </c>
      <c r="AE423">
        <v>-4444234.2139999997</v>
      </c>
      <c r="AF423">
        <v>3755548.7050000001</v>
      </c>
      <c r="AG423">
        <v>36.304425471199998</v>
      </c>
      <c r="AH423">
        <v>36</v>
      </c>
      <c r="AI423">
        <v>18</v>
      </c>
      <c r="AJ423">
        <v>15.931696319993875</v>
      </c>
      <c r="AK423" s="78">
        <v>120.2769673649</v>
      </c>
      <c r="AL423" s="43">
        <v>120</v>
      </c>
      <c r="AM423">
        <v>16</v>
      </c>
      <c r="AN423">
        <v>37.082513640009438</v>
      </c>
      <c r="AO423" s="3">
        <v>137.87200000000001</v>
      </c>
      <c r="AP423" s="4">
        <v>13.61</v>
      </c>
      <c r="AQ423" s="4">
        <v>-5.96</v>
      </c>
      <c r="AR423" s="25">
        <v>-1.35</v>
      </c>
      <c r="AS423" s="3">
        <v>0.11463738534286734</v>
      </c>
      <c r="AT423" s="3">
        <v>113.5078629612872</v>
      </c>
      <c r="AU423" s="3">
        <v>-16.052882792870001</v>
      </c>
      <c r="AV423" s="5">
        <v>38336</v>
      </c>
      <c r="AW423" s="5">
        <v>45794</v>
      </c>
      <c r="AX423" s="6" t="s">
        <v>2112</v>
      </c>
      <c r="AY423" s="17">
        <v>-33.677999999999997</v>
      </c>
      <c r="AZ423" s="3">
        <v>3.9800000000000002E-2</v>
      </c>
      <c r="BA423" s="3">
        <v>171.55</v>
      </c>
      <c r="BB423" s="28">
        <v>0.04</v>
      </c>
      <c r="BC423" t="s">
        <v>40</v>
      </c>
      <c r="BD423" t="s">
        <v>40</v>
      </c>
      <c r="BE423" t="s">
        <v>1091</v>
      </c>
      <c r="BF423" t="str">
        <f t="shared" si="6"/>
        <v>HarrisRnchCN2004</v>
      </c>
    </row>
    <row r="424" spans="1:58" ht="18.75" x14ac:dyDescent="0.3">
      <c r="A424" t="s">
        <v>1095</v>
      </c>
      <c r="B424" t="s">
        <v>1096</v>
      </c>
      <c r="C424" s="24">
        <v>-2609953.4586939998</v>
      </c>
      <c r="D424" s="1">
        <v>-4409925.933251</v>
      </c>
      <c r="E424" s="1">
        <v>3785015.4111049999</v>
      </c>
      <c r="F424" s="1">
        <v>9.4766E-3</v>
      </c>
      <c r="G424" s="1">
        <v>7.9301600000000003E-3</v>
      </c>
      <c r="H424" s="1">
        <v>5.68792E-3</v>
      </c>
      <c r="I424" s="2">
        <v>36.634727179999999</v>
      </c>
      <c r="J424">
        <v>36</v>
      </c>
      <c r="K424">
        <v>38</v>
      </c>
      <c r="L424">
        <v>5.0178479999954106</v>
      </c>
      <c r="M424" s="34">
        <v>120.61857937000001</v>
      </c>
      <c r="N424" s="53">
        <v>120</v>
      </c>
      <c r="O424">
        <v>37</v>
      </c>
      <c r="P424">
        <v>6.8857320000222444</v>
      </c>
      <c r="Q424" s="1">
        <v>122.63106688000001</v>
      </c>
      <c r="R424" s="1">
        <v>3.5377999999999998E-3</v>
      </c>
      <c r="S424" s="1">
        <v>1.021356E-2</v>
      </c>
      <c r="T424" s="1">
        <v>8.2594399999999998E-3</v>
      </c>
      <c r="U424" s="4">
        <v>2</v>
      </c>
      <c r="V424" s="4">
        <v>5.53</v>
      </c>
      <c r="W424" s="4">
        <v>5.24</v>
      </c>
      <c r="X424" s="4">
        <v>-0.73</v>
      </c>
      <c r="Y424" s="4">
        <v>-20.22</v>
      </c>
      <c r="Z424" s="4">
        <v>-1.8</v>
      </c>
      <c r="AA424" s="4">
        <v>0.09</v>
      </c>
      <c r="AB424" s="4">
        <v>0.26</v>
      </c>
      <c r="AC424" s="25">
        <v>0.21</v>
      </c>
      <c r="AD424" s="17">
        <v>-2609952.4410000001</v>
      </c>
      <c r="AE424">
        <v>-4409927.21</v>
      </c>
      <c r="AF424">
        <v>3785015.59</v>
      </c>
      <c r="AG424">
        <v>36.634725353299999</v>
      </c>
      <c r="AH424">
        <v>36</v>
      </c>
      <c r="AI424">
        <v>38</v>
      </c>
      <c r="AJ424">
        <v>5.0112718799948652</v>
      </c>
      <c r="AK424" s="78">
        <v>120.6185623075</v>
      </c>
      <c r="AL424" s="43">
        <v>120</v>
      </c>
      <c r="AM424">
        <v>37</v>
      </c>
      <c r="AN424">
        <v>6.8243069999982708</v>
      </c>
      <c r="AO424" s="3">
        <v>123.20399999999999</v>
      </c>
      <c r="AP424" s="4">
        <v>11.84</v>
      </c>
      <c r="AQ424" s="4">
        <v>-6.57</v>
      </c>
      <c r="AR424" s="25">
        <v>-2.79</v>
      </c>
      <c r="AS424" s="3">
        <v>0.11037522384183306</v>
      </c>
      <c r="AT424" s="3">
        <v>107.64271420743351</v>
      </c>
      <c r="AU424" s="3">
        <v>-24.407705300924398</v>
      </c>
      <c r="AV424" s="5">
        <v>38337</v>
      </c>
      <c r="AW424" s="5">
        <v>45794</v>
      </c>
      <c r="AX424" s="6" t="s">
        <v>2112</v>
      </c>
      <c r="AY424" s="17">
        <v>-33.398000000000003</v>
      </c>
      <c r="AZ424" s="3">
        <v>5.8299999999999998E-2</v>
      </c>
      <c r="BA424" s="3">
        <v>156.602</v>
      </c>
      <c r="BB424" s="28">
        <v>5.8999999999999997E-2</v>
      </c>
      <c r="BC424" t="s">
        <v>40</v>
      </c>
      <c r="BD424" t="s">
        <v>40</v>
      </c>
      <c r="BE424" t="s">
        <v>1095</v>
      </c>
      <c r="BF424" t="str">
        <f t="shared" si="6"/>
        <v>PanocheCrkCN2004</v>
      </c>
    </row>
    <row r="425" spans="1:58" ht="18.75" x14ac:dyDescent="0.3">
      <c r="A425" t="s">
        <v>1097</v>
      </c>
      <c r="B425" t="s">
        <v>1098</v>
      </c>
      <c r="C425" s="24">
        <v>-2602314.2277600002</v>
      </c>
      <c r="D425" s="1">
        <v>-4381873.266876</v>
      </c>
      <c r="E425" s="1">
        <v>3822210.034521</v>
      </c>
      <c r="F425" s="1">
        <v>2.0180159999999999E-2</v>
      </c>
      <c r="G425" s="1">
        <v>3.3786480000000001E-2</v>
      </c>
      <c r="H425" s="1">
        <v>2.9729279999999997E-2</v>
      </c>
      <c r="I425" s="2">
        <v>37.054382940000004</v>
      </c>
      <c r="J425">
        <v>37</v>
      </c>
      <c r="K425">
        <v>3</v>
      </c>
      <c r="L425">
        <v>15.778584000012756</v>
      </c>
      <c r="M425" s="34">
        <v>120.70530012</v>
      </c>
      <c r="N425" s="53">
        <v>120</v>
      </c>
      <c r="O425">
        <v>42</v>
      </c>
      <c r="P425">
        <v>19.080432000014298</v>
      </c>
      <c r="Q425" s="1">
        <v>-2.3580077199999998</v>
      </c>
      <c r="R425" s="1">
        <v>3.4299999999999999E-3</v>
      </c>
      <c r="S425" s="1">
        <v>2.6753999999999997E-3</v>
      </c>
      <c r="T425" s="1">
        <v>4.9129360000000004E-2</v>
      </c>
      <c r="U425" s="4">
        <v>2.15</v>
      </c>
      <c r="V425" s="4">
        <v>1.69</v>
      </c>
      <c r="W425" s="4">
        <v>29.4</v>
      </c>
      <c r="X425" s="4">
        <v>-1.19</v>
      </c>
      <c r="Y425" s="4">
        <v>-22.52</v>
      </c>
      <c r="Z425" s="4">
        <v>-36.72</v>
      </c>
      <c r="AA425" s="4">
        <v>0.09</v>
      </c>
      <c r="AB425" s="4">
        <v>7.0000000000000007E-2</v>
      </c>
      <c r="AC425" s="25">
        <v>1.29</v>
      </c>
      <c r="AD425" s="17">
        <v>-2602313.2069999999</v>
      </c>
      <c r="AE425">
        <v>-4381874.5389999999</v>
      </c>
      <c r="AF425">
        <v>3822210.2089999998</v>
      </c>
      <c r="AG425">
        <v>37.0543810888</v>
      </c>
      <c r="AH425">
        <v>37</v>
      </c>
      <c r="AI425">
        <v>3</v>
      </c>
      <c r="AJ425">
        <v>15.771919679998518</v>
      </c>
      <c r="AK425" s="78">
        <v>120.7052829464</v>
      </c>
      <c r="AL425" s="43">
        <v>120</v>
      </c>
      <c r="AM425">
        <v>42</v>
      </c>
      <c r="AN425">
        <v>19.018607040014786</v>
      </c>
      <c r="AO425" s="3">
        <v>-1.796</v>
      </c>
      <c r="AP425" s="4">
        <v>11.42</v>
      </c>
      <c r="AQ425" s="4">
        <v>-8.7799999999999994</v>
      </c>
      <c r="AR425" s="25">
        <v>-37.72</v>
      </c>
      <c r="AS425" s="3">
        <v>0.34864643979484838</v>
      </c>
      <c r="AT425" s="3">
        <v>115.26434851580991</v>
      </c>
      <c r="AU425" s="3">
        <v>-329.04174501303902</v>
      </c>
      <c r="AV425" s="5">
        <v>38561</v>
      </c>
      <c r="AW425" s="5">
        <v>45794</v>
      </c>
      <c r="AX425" s="6" t="s">
        <v>2112</v>
      </c>
      <c r="AY425" s="17">
        <v>-33.225999999999999</v>
      </c>
      <c r="AZ425" s="3">
        <v>3.5400000000000001E-2</v>
      </c>
      <c r="BA425" s="3">
        <v>31.43</v>
      </c>
      <c r="BB425" s="28">
        <v>6.0999999999999999E-2</v>
      </c>
      <c r="BC425" t="s">
        <v>50</v>
      </c>
      <c r="BD425" t="s">
        <v>51</v>
      </c>
      <c r="BE425" t="s">
        <v>1097</v>
      </c>
      <c r="BF425" t="str">
        <f t="shared" si="6"/>
        <v>LosBanos__CN2005</v>
      </c>
    </row>
    <row r="426" spans="1:58" ht="18.75" x14ac:dyDescent="0.3">
      <c r="A426" t="s">
        <v>1099</v>
      </c>
      <c r="B426" t="s">
        <v>1100</v>
      </c>
      <c r="C426" s="24">
        <v>-2586225.709086</v>
      </c>
      <c r="D426" s="1">
        <v>-4415774.5499710003</v>
      </c>
      <c r="E426" s="1">
        <v>3794231.8772629998</v>
      </c>
      <c r="F426" s="1">
        <v>1.3769E-2</v>
      </c>
      <c r="G426" s="1">
        <v>2.2800679999999997E-2</v>
      </c>
      <c r="H426" s="1">
        <v>2.0176239999999998E-2</v>
      </c>
      <c r="I426" s="2">
        <v>36.739003959999998</v>
      </c>
      <c r="J426">
        <v>36</v>
      </c>
      <c r="K426">
        <v>44</v>
      </c>
      <c r="L426">
        <v>20.414255999992861</v>
      </c>
      <c r="M426" s="34">
        <v>120.35660323</v>
      </c>
      <c r="N426" s="53">
        <v>120</v>
      </c>
      <c r="O426">
        <v>21</v>
      </c>
      <c r="P426">
        <v>23.771628000016563</v>
      </c>
      <c r="Q426" s="1">
        <v>16.862073420000002</v>
      </c>
      <c r="R426" s="1">
        <v>6.9521199999999991E-3</v>
      </c>
      <c r="S426" s="1">
        <v>4.1414799999999995E-3</v>
      </c>
      <c r="T426" s="1">
        <v>3.2420360000000002E-2</v>
      </c>
      <c r="U426" s="4">
        <v>4.1100000000000003</v>
      </c>
      <c r="V426" s="4">
        <v>2.4900000000000002</v>
      </c>
      <c r="W426" s="4">
        <v>19.829999999999998</v>
      </c>
      <c r="X426" s="4">
        <v>-1</v>
      </c>
      <c r="Y426" s="4">
        <v>-22.51</v>
      </c>
      <c r="Z426" s="4">
        <v>-19.68</v>
      </c>
      <c r="AA426" s="4">
        <v>0.17</v>
      </c>
      <c r="AB426" s="4">
        <v>0.1</v>
      </c>
      <c r="AC426" s="25">
        <v>0.8</v>
      </c>
      <c r="AD426" s="17">
        <v>-2586224.6910000001</v>
      </c>
      <c r="AE426">
        <v>-4415775.8269999996</v>
      </c>
      <c r="AF426">
        <v>3794232.0559999999</v>
      </c>
      <c r="AG426">
        <v>36.739002083099997</v>
      </c>
      <c r="AH426">
        <v>36</v>
      </c>
      <c r="AI426">
        <v>44</v>
      </c>
      <c r="AJ426">
        <v>20.407499159990152</v>
      </c>
      <c r="AK426" s="78">
        <v>120.3565861725</v>
      </c>
      <c r="AL426" s="43">
        <v>120</v>
      </c>
      <c r="AM426">
        <v>21</v>
      </c>
      <c r="AN426">
        <v>23.710221000006868</v>
      </c>
      <c r="AO426" s="3">
        <v>17.439</v>
      </c>
      <c r="AP426" s="4">
        <v>11.48</v>
      </c>
      <c r="AQ426" s="4">
        <v>-8.8000000000000007</v>
      </c>
      <c r="AR426" s="25">
        <v>-20.67</v>
      </c>
      <c r="AS426" s="3">
        <v>0.1974709598599895</v>
      </c>
      <c r="AT426" s="3">
        <v>113.0879026401815</v>
      </c>
      <c r="AU426" s="3">
        <v>-161.88238408315101</v>
      </c>
      <c r="AV426" s="5">
        <v>38106</v>
      </c>
      <c r="AW426" s="5">
        <v>45794</v>
      </c>
      <c r="AX426" s="6" t="s">
        <v>2112</v>
      </c>
      <c r="AY426" s="17">
        <v>-33.396000000000001</v>
      </c>
      <c r="AZ426" s="3">
        <v>5.7500000000000002E-2</v>
      </c>
      <c r="BA426" s="3">
        <v>50.835000000000001</v>
      </c>
      <c r="BB426" s="28">
        <v>6.6000000000000003E-2</v>
      </c>
      <c r="BC426" t="s">
        <v>50</v>
      </c>
      <c r="BD426" t="s">
        <v>51</v>
      </c>
      <c r="BE426" t="s">
        <v>1099</v>
      </c>
      <c r="BF426" t="str">
        <f t="shared" si="6"/>
        <v>Mendota___CN2004</v>
      </c>
    </row>
    <row r="427" spans="1:58" ht="18.75" x14ac:dyDescent="0.3">
      <c r="A427" t="s">
        <v>1101</v>
      </c>
      <c r="B427" t="s">
        <v>1102</v>
      </c>
      <c r="C427" s="24">
        <v>-2553307.3961189999</v>
      </c>
      <c r="D427" s="1">
        <v>-4387591.4845040003</v>
      </c>
      <c r="E427" s="1">
        <v>3848596.8169999998</v>
      </c>
      <c r="F427" s="1">
        <v>3.9395999999999997E-3</v>
      </c>
      <c r="G427" s="1">
        <v>6.1955600000000001E-3</v>
      </c>
      <c r="H427" s="1">
        <v>5.5487600000000007E-3</v>
      </c>
      <c r="I427" s="2">
        <v>37.352213749999997</v>
      </c>
      <c r="J427">
        <v>37</v>
      </c>
      <c r="K427">
        <v>21</v>
      </c>
      <c r="L427">
        <v>7.9694999999895799</v>
      </c>
      <c r="M427" s="34">
        <v>120.19676312</v>
      </c>
      <c r="N427" s="53">
        <v>120</v>
      </c>
      <c r="O427">
        <v>11</v>
      </c>
      <c r="P427">
        <v>48.347231999999849</v>
      </c>
      <c r="Q427" s="1">
        <v>96.064759170000002</v>
      </c>
      <c r="R427" s="1">
        <v>1.9599999999999999E-3</v>
      </c>
      <c r="S427" s="1">
        <v>1.9521599999999999E-3</v>
      </c>
      <c r="T427" s="1">
        <v>8.7768800000000008E-3</v>
      </c>
      <c r="U427" s="4">
        <v>1.27</v>
      </c>
      <c r="V427" s="4">
        <v>1.46</v>
      </c>
      <c r="W427" s="4">
        <v>5.96</v>
      </c>
      <c r="X427" s="4">
        <v>-2.36</v>
      </c>
      <c r="Y427" s="4">
        <v>-22.41</v>
      </c>
      <c r="Z427" s="4">
        <v>0.87</v>
      </c>
      <c r="AA427" s="4">
        <v>0.05</v>
      </c>
      <c r="AB427" s="4">
        <v>0.05</v>
      </c>
      <c r="AC427" s="25">
        <v>0.23</v>
      </c>
      <c r="AD427" s="17">
        <v>-2553306.3739999998</v>
      </c>
      <c r="AE427">
        <v>-4387592.7549999999</v>
      </c>
      <c r="AF427">
        <v>3848596.99</v>
      </c>
      <c r="AG427">
        <v>37.3522117925</v>
      </c>
      <c r="AH427">
        <v>37</v>
      </c>
      <c r="AI427">
        <v>21</v>
      </c>
      <c r="AJ427">
        <v>7.9624530000012328</v>
      </c>
      <c r="AK427" s="78">
        <v>120.1967459322</v>
      </c>
      <c r="AL427" s="43">
        <v>120</v>
      </c>
      <c r="AM427">
        <v>11</v>
      </c>
      <c r="AN427">
        <v>48.285355920008897</v>
      </c>
      <c r="AO427" s="3">
        <v>96.634</v>
      </c>
      <c r="AP427" s="4">
        <v>10.08</v>
      </c>
      <c r="AQ427" s="4">
        <v>-8.52</v>
      </c>
      <c r="AR427" s="25">
        <v>-0.13</v>
      </c>
      <c r="AS427" s="3">
        <v>0.1058618438313363</v>
      </c>
      <c r="AT427" s="3">
        <v>105.51179373323301</v>
      </c>
      <c r="AU427" s="3">
        <v>-8.6018244108839301</v>
      </c>
      <c r="AV427" s="5">
        <v>38555</v>
      </c>
      <c r="AW427" s="5">
        <v>45794</v>
      </c>
      <c r="AX427" s="6" t="s">
        <v>2112</v>
      </c>
      <c r="AY427" s="17">
        <v>-31.135000000000002</v>
      </c>
      <c r="AZ427" s="3">
        <v>5.0599999999999999E-2</v>
      </c>
      <c r="BA427" s="3">
        <v>127.76900000000001</v>
      </c>
      <c r="BB427" s="28">
        <v>5.0999999999999997E-2</v>
      </c>
      <c r="BC427" t="s">
        <v>40</v>
      </c>
      <c r="BD427" t="s">
        <v>40</v>
      </c>
      <c r="BE427" t="s">
        <v>1101</v>
      </c>
      <c r="BF427" t="str">
        <f t="shared" si="6"/>
        <v>Planada___CN2005</v>
      </c>
    </row>
    <row r="428" spans="1:58" ht="18.75" x14ac:dyDescent="0.3">
      <c r="A428" t="s">
        <v>1103</v>
      </c>
      <c r="B428" t="s">
        <v>1104</v>
      </c>
      <c r="C428" s="24">
        <v>-2572227.0712609999</v>
      </c>
      <c r="D428" s="1">
        <v>-4341705.2120449999</v>
      </c>
      <c r="E428" s="1">
        <v>3887553.8305830001</v>
      </c>
      <c r="F428" s="1">
        <v>4.0199599999999995E-3</v>
      </c>
      <c r="G428" s="1">
        <v>6.1034399999999999E-3</v>
      </c>
      <c r="H428" s="1">
        <v>5.5311199999999996E-3</v>
      </c>
      <c r="I428" s="2">
        <v>37.795166649999999</v>
      </c>
      <c r="J428">
        <v>37</v>
      </c>
      <c r="K428">
        <v>47</v>
      </c>
      <c r="L428">
        <v>42.599939999995513</v>
      </c>
      <c r="M428" s="34">
        <v>120.64446292</v>
      </c>
      <c r="N428" s="53">
        <v>120</v>
      </c>
      <c r="O428">
        <v>38</v>
      </c>
      <c r="P428">
        <v>40.066511999982595</v>
      </c>
      <c r="Q428" s="1">
        <v>82.519042189999993</v>
      </c>
      <c r="R428" s="1">
        <v>1.8228000000000001E-3</v>
      </c>
      <c r="S428" s="1">
        <v>2.18148E-3</v>
      </c>
      <c r="T428" s="1">
        <v>8.7141600000000003E-3</v>
      </c>
      <c r="U428" s="4">
        <v>1.21</v>
      </c>
      <c r="V428" s="4">
        <v>1.51</v>
      </c>
      <c r="W428" s="4">
        <v>5.86</v>
      </c>
      <c r="X428" s="4">
        <v>-2.82</v>
      </c>
      <c r="Y428" s="4">
        <v>-23.07</v>
      </c>
      <c r="Z428" s="4">
        <v>0.65</v>
      </c>
      <c r="AA428" s="4">
        <v>0.05</v>
      </c>
      <c r="AB428" s="4">
        <v>0.06</v>
      </c>
      <c r="AC428" s="25">
        <v>0.24</v>
      </c>
      <c r="AD428" s="17">
        <v>-2572226.0440000002</v>
      </c>
      <c r="AE428">
        <v>-4341706.477</v>
      </c>
      <c r="AF428">
        <v>3887553.9980000001</v>
      </c>
      <c r="AG428">
        <v>37.795164724000003</v>
      </c>
      <c r="AH428">
        <v>37</v>
      </c>
      <c r="AI428">
        <v>47</v>
      </c>
      <c r="AJ428">
        <v>42.593006400010154</v>
      </c>
      <c r="AK428" s="78">
        <v>120.64444557020001</v>
      </c>
      <c r="AL428" s="43">
        <v>120</v>
      </c>
      <c r="AM428">
        <v>38</v>
      </c>
      <c r="AN428">
        <v>40.004052720020127</v>
      </c>
      <c r="AO428" s="3">
        <v>83.067999999999998</v>
      </c>
      <c r="AP428" s="4">
        <v>9.77</v>
      </c>
      <c r="AQ428" s="4">
        <v>-9.14</v>
      </c>
      <c r="AR428" s="25">
        <v>-0.37</v>
      </c>
      <c r="AS428" s="3">
        <v>0.10249024337946619</v>
      </c>
      <c r="AT428" s="3">
        <v>102.12067492872504</v>
      </c>
      <c r="AU428" s="3">
        <v>-8.6958468306237098</v>
      </c>
      <c r="AV428" s="5">
        <v>38912</v>
      </c>
      <c r="AW428" s="5">
        <v>45794</v>
      </c>
      <c r="AX428" s="6" t="s">
        <v>2112</v>
      </c>
      <c r="AY428" s="17">
        <v>-30.489000000000001</v>
      </c>
      <c r="AZ428" s="3">
        <v>4.07E-2</v>
      </c>
      <c r="BA428" s="3">
        <v>113.557</v>
      </c>
      <c r="BB428" s="28">
        <v>4.2000000000000003E-2</v>
      </c>
      <c r="BC428" t="s">
        <v>40</v>
      </c>
      <c r="BD428" t="s">
        <v>40</v>
      </c>
      <c r="BE428" t="s">
        <v>1103</v>
      </c>
      <c r="BF428" t="str">
        <f t="shared" si="6"/>
        <v>WildcatCrkCN2006</v>
      </c>
    </row>
    <row r="429" spans="1:58" ht="18.75" x14ac:dyDescent="0.3">
      <c r="A429" t="s">
        <v>1105</v>
      </c>
      <c r="B429" t="s">
        <v>1106</v>
      </c>
      <c r="C429" s="24">
        <v>-2556242.8704860001</v>
      </c>
      <c r="D429" s="1">
        <v>-4417223.4377570003</v>
      </c>
      <c r="E429" s="1">
        <v>3812747.4467469999</v>
      </c>
      <c r="F429" s="1">
        <v>2.8882560000000002E-2</v>
      </c>
      <c r="G429" s="1">
        <v>4.977028E-2</v>
      </c>
      <c r="H429" s="1">
        <v>4.3268959999999995E-2</v>
      </c>
      <c r="I429" s="2">
        <v>36.94726996</v>
      </c>
      <c r="J429">
        <v>36</v>
      </c>
      <c r="K429">
        <v>56</v>
      </c>
      <c r="L429">
        <v>50.17185599999948</v>
      </c>
      <c r="M429" s="34">
        <v>120.05792441</v>
      </c>
      <c r="N429" s="53">
        <v>120</v>
      </c>
      <c r="O429">
        <v>3</v>
      </c>
      <c r="P429">
        <v>28.527875999993739</v>
      </c>
      <c r="Q429" s="1">
        <v>48.886611989999999</v>
      </c>
      <c r="R429" s="1">
        <v>2.6401200000000001E-3</v>
      </c>
      <c r="S429" s="1">
        <v>2.64796E-3</v>
      </c>
      <c r="T429" s="1">
        <v>7.1900640000000002E-2</v>
      </c>
      <c r="U429" s="4">
        <v>1.57</v>
      </c>
      <c r="V429" s="4">
        <v>1.52</v>
      </c>
      <c r="W429" s="4">
        <v>37.58</v>
      </c>
      <c r="X429" s="4">
        <v>-0.31</v>
      </c>
      <c r="Y429" s="4">
        <v>-25.02</v>
      </c>
      <c r="Z429" s="4">
        <v>-35.659999999999997</v>
      </c>
      <c r="AA429" s="4">
        <v>7.0000000000000007E-2</v>
      </c>
      <c r="AB429" s="4">
        <v>7.0000000000000007E-2</v>
      </c>
      <c r="AC429" s="25">
        <v>1.91</v>
      </c>
      <c r="AD429" s="17">
        <v>-2556241.852</v>
      </c>
      <c r="AE429">
        <v>-4417224.7130000005</v>
      </c>
      <c r="AF429">
        <v>3812747.6239999998</v>
      </c>
      <c r="AG429">
        <v>36.947268017600003</v>
      </c>
      <c r="AH429">
        <v>36</v>
      </c>
      <c r="AI429">
        <v>56</v>
      </c>
      <c r="AJ429">
        <v>50.164863360009235</v>
      </c>
      <c r="AK429" s="78">
        <v>120.05790733729999</v>
      </c>
      <c r="AL429" s="43">
        <v>120</v>
      </c>
      <c r="AM429">
        <v>3</v>
      </c>
      <c r="AN429">
        <v>28.466414279979517</v>
      </c>
      <c r="AO429" s="3">
        <v>49.466999999999999</v>
      </c>
      <c r="AP429" s="4">
        <v>12.07</v>
      </c>
      <c r="AQ429" s="4">
        <v>-11.21</v>
      </c>
      <c r="AR429" s="25">
        <v>-36.65</v>
      </c>
      <c r="AS429" s="3">
        <v>0.35902871743353559</v>
      </c>
      <c r="AT429" s="3">
        <v>129.63621182975223</v>
      </c>
      <c r="AU429" s="3">
        <v>-334.807515719751</v>
      </c>
      <c r="AV429" s="5">
        <v>38642</v>
      </c>
      <c r="AW429" s="5">
        <v>45794</v>
      </c>
      <c r="AX429" s="6" t="s">
        <v>2113</v>
      </c>
      <c r="AY429" s="17">
        <v>-32.576999999999998</v>
      </c>
      <c r="AZ429" s="3">
        <v>5.4699999999999999E-2</v>
      </c>
      <c r="BA429" s="3">
        <v>82.043999999999997</v>
      </c>
      <c r="BB429" s="28">
        <v>0.09</v>
      </c>
      <c r="BC429" t="s">
        <v>50</v>
      </c>
      <c r="BD429" t="s">
        <v>51</v>
      </c>
      <c r="BE429" t="s">
        <v>1105</v>
      </c>
      <c r="BF429" t="str">
        <f>B429</f>
        <v>MaderaDOT_CN2005</v>
      </c>
    </row>
    <row r="430" spans="1:58" ht="18.75" x14ac:dyDescent="0.3">
      <c r="A430" t="s">
        <v>1107</v>
      </c>
      <c r="B430" t="s">
        <v>1108</v>
      </c>
      <c r="C430" s="24">
        <v>-2507997.0251640002</v>
      </c>
      <c r="D430" s="1">
        <v>-4372093.2101680003</v>
      </c>
      <c r="E430" s="1">
        <v>3897714.7848040001</v>
      </c>
      <c r="F430" s="1">
        <v>4.27868E-3</v>
      </c>
      <c r="G430" s="1">
        <v>6.6973199999999997E-3</v>
      </c>
      <c r="H430" s="1">
        <v>6.0505199999999993E-3</v>
      </c>
      <c r="I430" s="2">
        <v>37.901150270000002</v>
      </c>
      <c r="J430">
        <v>37</v>
      </c>
      <c r="K430">
        <v>54</v>
      </c>
      <c r="L430">
        <v>4.1409720000081052</v>
      </c>
      <c r="M430" s="34">
        <v>119.84020301</v>
      </c>
      <c r="N430" s="53">
        <v>119</v>
      </c>
      <c r="O430">
        <v>50</v>
      </c>
      <c r="P430">
        <v>24.730835999986311</v>
      </c>
      <c r="Q430" s="1">
        <v>1501.86606327</v>
      </c>
      <c r="R430" s="1">
        <v>1.9717599999999999E-3</v>
      </c>
      <c r="S430" s="1">
        <v>2.2990799999999998E-3</v>
      </c>
      <c r="T430" s="1">
        <v>9.5177600000000001E-3</v>
      </c>
      <c r="U430" s="4">
        <v>1.45</v>
      </c>
      <c r="V430" s="4">
        <v>1.71</v>
      </c>
      <c r="W430" s="4">
        <v>6.38</v>
      </c>
      <c r="X430" s="4">
        <v>-2.2599999999999998</v>
      </c>
      <c r="Y430" s="4">
        <v>-22.64</v>
      </c>
      <c r="Z430" s="4">
        <v>0.02</v>
      </c>
      <c r="AA430" s="4">
        <v>0.06</v>
      </c>
      <c r="AB430" s="4">
        <v>7.0000000000000007E-2</v>
      </c>
      <c r="AC430" s="25">
        <v>0.28999999999999998</v>
      </c>
      <c r="AD430" s="17">
        <v>-2507995.9989999998</v>
      </c>
      <c r="AE430">
        <v>-4372094.477</v>
      </c>
      <c r="AF430">
        <v>3897714.9530000002</v>
      </c>
      <c r="AG430">
        <v>37.9011482087</v>
      </c>
      <c r="AH430">
        <v>37</v>
      </c>
      <c r="AI430">
        <v>54</v>
      </c>
      <c r="AJ430">
        <v>4.1335513200016294</v>
      </c>
      <c r="AK430" s="78">
        <v>119.8401857308</v>
      </c>
      <c r="AL430" s="43">
        <v>119</v>
      </c>
      <c r="AM430">
        <v>50</v>
      </c>
      <c r="AN430">
        <v>24.668630880006504</v>
      </c>
      <c r="AO430" s="3">
        <v>1502.433</v>
      </c>
      <c r="AP430" s="4">
        <v>10.06</v>
      </c>
      <c r="AQ430" s="4">
        <v>-8.57</v>
      </c>
      <c r="AR430" s="25">
        <v>-0.99</v>
      </c>
      <c r="AS430" s="3">
        <v>0.10183133103598223</v>
      </c>
      <c r="AT430" s="3">
        <v>101.34293492896563</v>
      </c>
      <c r="AU430" s="3">
        <v>-9.96140251086298</v>
      </c>
      <c r="AV430" s="5">
        <v>39549</v>
      </c>
      <c r="AW430" s="5">
        <v>45794</v>
      </c>
      <c r="AX430" s="6" t="s">
        <v>2112</v>
      </c>
      <c r="AY430" s="17">
        <v>-25.98</v>
      </c>
      <c r="AZ430" s="3">
        <v>4.3700000000000003E-2</v>
      </c>
      <c r="BA430" s="3">
        <v>1528.413</v>
      </c>
      <c r="BB430" s="28">
        <v>4.4999999999999998E-2</v>
      </c>
      <c r="BC430" t="s">
        <v>40</v>
      </c>
      <c r="BD430" t="s">
        <v>40</v>
      </c>
      <c r="BE430" t="s">
        <v>1107</v>
      </c>
      <c r="BF430" t="str">
        <f t="shared" si="6"/>
        <v>YOS_HetchyCN2008</v>
      </c>
    </row>
    <row r="431" spans="1:58" ht="18.75" x14ac:dyDescent="0.3">
      <c r="A431" t="s">
        <v>1109</v>
      </c>
      <c r="B431" t="s">
        <v>1110</v>
      </c>
      <c r="C431" s="24">
        <v>-2585071.7075009998</v>
      </c>
      <c r="D431" s="1">
        <v>-4310586.6602109997</v>
      </c>
      <c r="E431" s="1">
        <v>3913335.8226529998</v>
      </c>
      <c r="F431" s="1">
        <v>3.9278400000000002E-3</v>
      </c>
      <c r="G431" s="1">
        <v>5.5565999999999992E-3</v>
      </c>
      <c r="H431" s="1">
        <v>5.1195200000000007E-3</v>
      </c>
      <c r="I431" s="2">
        <v>38.089989840000001</v>
      </c>
      <c r="J431">
        <v>38</v>
      </c>
      <c r="K431">
        <v>5</v>
      </c>
      <c r="L431">
        <v>23.963424000004352</v>
      </c>
      <c r="M431" s="34">
        <v>120.95124207000001</v>
      </c>
      <c r="N431" s="53">
        <v>120</v>
      </c>
      <c r="O431">
        <v>57</v>
      </c>
      <c r="P431">
        <v>4.4714520000229641</v>
      </c>
      <c r="Q431" s="1">
        <v>41.396538990000003</v>
      </c>
      <c r="R431" s="1">
        <v>2.23048E-3</v>
      </c>
      <c r="S431" s="1">
        <v>2.5969999999999999E-3</v>
      </c>
      <c r="T431" s="1">
        <v>7.7968799999999991E-3</v>
      </c>
      <c r="U431" s="4">
        <v>1.43</v>
      </c>
      <c r="V431" s="4">
        <v>1.78</v>
      </c>
      <c r="W431" s="4">
        <v>5.43</v>
      </c>
      <c r="X431" s="4">
        <v>-3.03</v>
      </c>
      <c r="Y431" s="4">
        <v>-23.4</v>
      </c>
      <c r="Z431" s="4">
        <v>-0.74</v>
      </c>
      <c r="AA431" s="4">
        <v>0.06</v>
      </c>
      <c r="AB431" s="4">
        <v>7.0000000000000007E-2</v>
      </c>
      <c r="AC431" s="25">
        <v>0.21</v>
      </c>
      <c r="AD431" s="17">
        <v>-2585070.6779999998</v>
      </c>
      <c r="AE431">
        <v>-4310587.9210000001</v>
      </c>
      <c r="AF431">
        <v>3913335.9870000002</v>
      </c>
      <c r="AG431">
        <v>38.089987937499998</v>
      </c>
      <c r="AH431">
        <v>38</v>
      </c>
      <c r="AI431">
        <v>5</v>
      </c>
      <c r="AJ431">
        <v>23.956574999994018</v>
      </c>
      <c r="AK431" s="78">
        <v>120.9512246107</v>
      </c>
      <c r="AL431" s="43">
        <v>120</v>
      </c>
      <c r="AM431">
        <v>57</v>
      </c>
      <c r="AN431">
        <v>4.4085985199831157</v>
      </c>
      <c r="AO431" s="3">
        <v>41.932000000000002</v>
      </c>
      <c r="AP431" s="4">
        <v>9.67</v>
      </c>
      <c r="AQ431" s="4">
        <v>-9.44</v>
      </c>
      <c r="AR431" s="25">
        <v>-1.77</v>
      </c>
      <c r="AS431" s="3">
        <v>0.10530080688637432</v>
      </c>
      <c r="AT431" s="3">
        <v>103.26563315595148</v>
      </c>
      <c r="AU431" s="3">
        <v>-20.602645677204698</v>
      </c>
      <c r="AV431" s="5">
        <v>38765</v>
      </c>
      <c r="AW431" s="5">
        <v>45794</v>
      </c>
      <c r="AX431" s="6" t="s">
        <v>2112</v>
      </c>
      <c r="AY431" s="17">
        <v>-30.655000000000001</v>
      </c>
      <c r="AZ431" s="3">
        <v>5.2699999999999997E-2</v>
      </c>
      <c r="BA431" s="3">
        <v>72.587000000000003</v>
      </c>
      <c r="BB431" s="28">
        <v>5.2999999999999999E-2</v>
      </c>
      <c r="BC431" t="s">
        <v>40</v>
      </c>
      <c r="BD431" t="s">
        <v>40</v>
      </c>
      <c r="BE431" t="s">
        <v>1109</v>
      </c>
      <c r="BF431" t="str">
        <f t="shared" si="6"/>
        <v>Calaveras_CN2005</v>
      </c>
    </row>
    <row r="432" spans="1:58" ht="18.75" x14ac:dyDescent="0.3">
      <c r="A432" t="s">
        <v>1111</v>
      </c>
      <c r="B432" t="s">
        <v>1112</v>
      </c>
      <c r="C432" s="24">
        <v>-2516711.7015280002</v>
      </c>
      <c r="D432" s="1">
        <v>-4300915.9758780003</v>
      </c>
      <c r="E432" s="1">
        <v>3970585.2775770002</v>
      </c>
      <c r="F432" s="1">
        <v>4.3355199999999998E-3</v>
      </c>
      <c r="G432" s="1">
        <v>6.7698400000000001E-3</v>
      </c>
      <c r="H432" s="1">
        <v>6.3445199999999993E-3</v>
      </c>
      <c r="I432" s="2">
        <v>38.735606609999998</v>
      </c>
      <c r="J432">
        <v>38</v>
      </c>
      <c r="K432">
        <v>44</v>
      </c>
      <c r="L432">
        <v>8.183795999992185</v>
      </c>
      <c r="M432" s="34">
        <v>120.33434162</v>
      </c>
      <c r="N432" s="53">
        <v>120</v>
      </c>
      <c r="O432">
        <v>20</v>
      </c>
      <c r="P432">
        <v>3.6298320000128115</v>
      </c>
      <c r="Q432" s="1">
        <v>1791.3153376299999</v>
      </c>
      <c r="R432" s="1">
        <v>2.1795199999999999E-3</v>
      </c>
      <c r="S432" s="1">
        <v>2.1716800000000001E-3</v>
      </c>
      <c r="T432" s="1">
        <v>9.7686399999999986E-3</v>
      </c>
      <c r="U432" s="4">
        <v>1.46</v>
      </c>
      <c r="V432" s="4">
        <v>1.5</v>
      </c>
      <c r="W432" s="4">
        <v>6.34</v>
      </c>
      <c r="X432" s="4">
        <v>-3.38</v>
      </c>
      <c r="Y432" s="4">
        <v>-22.41</v>
      </c>
      <c r="Z432" s="4">
        <v>-0.87</v>
      </c>
      <c r="AA432" s="4">
        <v>0.06</v>
      </c>
      <c r="AB432" s="4">
        <v>0.06</v>
      </c>
      <c r="AC432" s="25">
        <v>0.27</v>
      </c>
      <c r="AD432" s="17">
        <v>-2516710.6680000001</v>
      </c>
      <c r="AE432">
        <v>-4300917.2319999998</v>
      </c>
      <c r="AF432">
        <v>3970585.4360000002</v>
      </c>
      <c r="AG432">
        <v>38.735604555800002</v>
      </c>
      <c r="AH432">
        <v>38</v>
      </c>
      <c r="AI432">
        <v>44</v>
      </c>
      <c r="AJ432">
        <v>8.1764008800070087</v>
      </c>
      <c r="AK432" s="78">
        <v>120.33432406750001</v>
      </c>
      <c r="AL432" s="43">
        <v>120</v>
      </c>
      <c r="AM432">
        <v>20</v>
      </c>
      <c r="AN432">
        <v>3.5666430000219407</v>
      </c>
      <c r="AO432" s="3">
        <v>1791.8530000000001</v>
      </c>
      <c r="AP432" s="4">
        <v>9.1199999999999992</v>
      </c>
      <c r="AQ432" s="4">
        <v>-8.1999999999999993</v>
      </c>
      <c r="AR432" s="25">
        <v>-1.9</v>
      </c>
      <c r="AS432" s="3">
        <v>0.1017127816769504</v>
      </c>
      <c r="AT432" s="3">
        <v>100.03498412340909</v>
      </c>
      <c r="AU432" s="3">
        <v>-18.398150761130299</v>
      </c>
      <c r="AV432" s="5">
        <v>38921</v>
      </c>
      <c r="AW432" s="5">
        <v>45794</v>
      </c>
      <c r="AX432" s="6" t="s">
        <v>2112</v>
      </c>
      <c r="AY432" s="17">
        <v>-24.603000000000002</v>
      </c>
      <c r="AZ432" s="3">
        <v>5.9499999999999997E-2</v>
      </c>
      <c r="BA432" s="3">
        <v>1816.4560000000001</v>
      </c>
      <c r="BB432" s="28">
        <v>0.06</v>
      </c>
      <c r="BC432" t="s">
        <v>40</v>
      </c>
      <c r="BD432" t="s">
        <v>40</v>
      </c>
      <c r="BE432" t="s">
        <v>1111</v>
      </c>
      <c r="BF432" t="str">
        <f t="shared" si="6"/>
        <v>AlderRidgeCN2006</v>
      </c>
    </row>
    <row r="433" spans="1:58" ht="18.75" x14ac:dyDescent="0.3">
      <c r="A433" t="s">
        <v>1113</v>
      </c>
      <c r="B433" t="s">
        <v>1114</v>
      </c>
      <c r="C433" s="24">
        <v>-2430788.6043480001</v>
      </c>
      <c r="D433" s="1">
        <v>-4473267.5942510003</v>
      </c>
      <c r="E433" s="1">
        <v>3835347.5153819998</v>
      </c>
      <c r="F433" s="1">
        <v>4.0199599999999995E-3</v>
      </c>
      <c r="G433" s="1">
        <v>6.2484799999999998E-3</v>
      </c>
      <c r="H433" s="1">
        <v>5.7663200000000001E-3</v>
      </c>
      <c r="I433" s="2">
        <v>37.177562379999998</v>
      </c>
      <c r="J433">
        <v>37</v>
      </c>
      <c r="K433">
        <v>10</v>
      </c>
      <c r="L433">
        <v>39.224567999991677</v>
      </c>
      <c r="M433" s="34">
        <v>118.51980518000001</v>
      </c>
      <c r="N433" s="53">
        <v>118</v>
      </c>
      <c r="O433">
        <v>31</v>
      </c>
      <c r="P433">
        <v>11.298648000021103</v>
      </c>
      <c r="Q433" s="1">
        <v>3698.64698348</v>
      </c>
      <c r="R433" s="1">
        <v>3.5240799999999997E-3</v>
      </c>
      <c r="S433" s="1">
        <v>2.5636799999999996E-3</v>
      </c>
      <c r="T433" s="1">
        <v>8.3339199999999999E-3</v>
      </c>
      <c r="U433" s="4">
        <v>2.12</v>
      </c>
      <c r="V433" s="4">
        <v>1.79</v>
      </c>
      <c r="W433" s="4">
        <v>5.47</v>
      </c>
      <c r="X433" s="4">
        <v>-3</v>
      </c>
      <c r="Y433" s="4">
        <v>-20.58</v>
      </c>
      <c r="Z433" s="4">
        <v>0.19</v>
      </c>
      <c r="AA433" s="4">
        <v>0.11</v>
      </c>
      <c r="AB433" s="4">
        <v>0.08</v>
      </c>
      <c r="AC433" s="25">
        <v>0.26</v>
      </c>
      <c r="AD433" s="17">
        <v>-2430787.5869999998</v>
      </c>
      <c r="AE433">
        <v>-4473268.8729999997</v>
      </c>
      <c r="AF433">
        <v>3835347.693</v>
      </c>
      <c r="AG433">
        <v>37.177560180500002</v>
      </c>
      <c r="AH433">
        <v>37</v>
      </c>
      <c r="AI433">
        <v>10</v>
      </c>
      <c r="AJ433">
        <v>39.216649800007986</v>
      </c>
      <c r="AK433" s="78">
        <v>118.5197882504</v>
      </c>
      <c r="AL433" s="43">
        <v>118</v>
      </c>
      <c r="AM433">
        <v>31</v>
      </c>
      <c r="AN433">
        <v>11.237701439991952</v>
      </c>
      <c r="AO433" s="3">
        <v>3699.2620000000002</v>
      </c>
      <c r="AP433" s="4">
        <v>8.85</v>
      </c>
      <c r="AQ433" s="4">
        <v>-6.51</v>
      </c>
      <c r="AR433" s="25">
        <v>-0.79</v>
      </c>
      <c r="AS433" s="3">
        <v>8.3134469783317969E-2</v>
      </c>
      <c r="AT433" s="3">
        <v>83.094931713865037</v>
      </c>
      <c r="AU433" s="3">
        <v>-2.5636543191508898</v>
      </c>
      <c r="AV433" s="5">
        <v>39688</v>
      </c>
      <c r="AW433" s="5">
        <v>45794</v>
      </c>
      <c r="AX433" s="6" t="s">
        <v>2112</v>
      </c>
      <c r="AY433" s="17">
        <v>-24.521000000000001</v>
      </c>
      <c r="AZ433" s="3">
        <v>4.9700000000000001E-2</v>
      </c>
      <c r="BA433" s="3">
        <v>3723.7830000000004</v>
      </c>
      <c r="BB433" s="28">
        <v>0.05</v>
      </c>
      <c r="BC433" t="s">
        <v>40</v>
      </c>
      <c r="BD433" t="s">
        <v>40</v>
      </c>
      <c r="BE433" t="s">
        <v>1113</v>
      </c>
      <c r="BF433" t="str">
        <f t="shared" si="6"/>
        <v>Hunchback_CS2008</v>
      </c>
    </row>
    <row r="434" spans="1:58" ht="18.75" x14ac:dyDescent="0.3">
      <c r="A434" t="s">
        <v>1115</v>
      </c>
      <c r="B434" t="s">
        <v>1116</v>
      </c>
      <c r="C434" s="24">
        <v>-2733237.146495</v>
      </c>
      <c r="D434" s="1">
        <v>-4098567.0005470002</v>
      </c>
      <c r="E434" s="1">
        <v>4037965.0865349998</v>
      </c>
      <c r="F434" s="1">
        <v>6.4640800000000005E-3</v>
      </c>
      <c r="G434" s="1">
        <v>9.1296799999999994E-3</v>
      </c>
      <c r="H434" s="1">
        <v>9.0140399999999992E-3</v>
      </c>
      <c r="I434" s="2">
        <v>39.529180259999997</v>
      </c>
      <c r="J434">
        <v>39</v>
      </c>
      <c r="K434">
        <v>31</v>
      </c>
      <c r="L434">
        <v>45.048935999988657</v>
      </c>
      <c r="M434" s="34">
        <v>123.69838162000001</v>
      </c>
      <c r="N434" s="53">
        <v>123</v>
      </c>
      <c r="O434">
        <v>41</v>
      </c>
      <c r="P434">
        <v>54.173832000022912</v>
      </c>
      <c r="Q434" s="1">
        <v>254.87932996999999</v>
      </c>
      <c r="R434" s="1">
        <v>2.4009999999999999E-3</v>
      </c>
      <c r="S434" s="1">
        <v>2.91844E-3</v>
      </c>
      <c r="T434" s="1">
        <v>1.3859160000000001E-2</v>
      </c>
      <c r="U434" s="4">
        <v>1.53</v>
      </c>
      <c r="V434" s="4">
        <v>1.82</v>
      </c>
      <c r="W434" s="4">
        <v>8.25</v>
      </c>
      <c r="X434" s="4">
        <v>12.38</v>
      </c>
      <c r="Y434" s="4">
        <v>-35.14</v>
      </c>
      <c r="Z434" s="4">
        <v>-2.9</v>
      </c>
      <c r="AA434" s="4">
        <v>0.06</v>
      </c>
      <c r="AB434" s="4">
        <v>0.08</v>
      </c>
      <c r="AC434" s="25">
        <v>0.38</v>
      </c>
      <c r="AD434" s="17">
        <v>-2733236.0989999999</v>
      </c>
      <c r="AE434">
        <v>-4098568.2370000002</v>
      </c>
      <c r="AF434">
        <v>4037965.23</v>
      </c>
      <c r="AG434">
        <v>39.5291786915</v>
      </c>
      <c r="AH434">
        <v>39</v>
      </c>
      <c r="AI434">
        <v>31</v>
      </c>
      <c r="AJ434">
        <v>45.043289400001072</v>
      </c>
      <c r="AK434" s="78">
        <v>123.6983635017</v>
      </c>
      <c r="AL434" s="43">
        <v>123</v>
      </c>
      <c r="AM434">
        <v>41</v>
      </c>
      <c r="AN434">
        <v>54.108606120004197</v>
      </c>
      <c r="AO434" s="3">
        <v>255.316</v>
      </c>
      <c r="AP434" s="4">
        <v>26.02</v>
      </c>
      <c r="AQ434" s="4">
        <v>-21.26</v>
      </c>
      <c r="AR434" s="25">
        <v>-3.99</v>
      </c>
      <c r="AS434" s="3">
        <v>0.26013173567380993</v>
      </c>
      <c r="AT434" s="3">
        <v>258.72387674287802</v>
      </c>
      <c r="AU434" s="3">
        <v>-27.0273121700179</v>
      </c>
      <c r="AV434" s="5">
        <v>38896</v>
      </c>
      <c r="AW434" s="5">
        <v>45794</v>
      </c>
      <c r="AX434" s="6" t="s">
        <v>2112</v>
      </c>
      <c r="AY434" s="17">
        <v>-30.667999999999999</v>
      </c>
      <c r="AZ434" s="3">
        <v>5.5800000000000002E-2</v>
      </c>
      <c r="BA434" s="3">
        <v>285.98399999999998</v>
      </c>
      <c r="BB434" s="28">
        <v>5.7000000000000002E-2</v>
      </c>
      <c r="BC434" t="s">
        <v>40</v>
      </c>
      <c r="BD434" t="s">
        <v>40</v>
      </c>
      <c r="BE434" t="s">
        <v>1115</v>
      </c>
      <c r="BF434" t="str">
        <f t="shared" si="6"/>
        <v>SmithRidgeCN2006</v>
      </c>
    </row>
    <row r="435" spans="1:58" ht="18.75" x14ac:dyDescent="0.3">
      <c r="A435" t="s">
        <v>1117</v>
      </c>
      <c r="B435" t="s">
        <v>1118</v>
      </c>
      <c r="C435" s="24">
        <v>-2722844.244798</v>
      </c>
      <c r="D435" s="1">
        <v>-4103716.0313249999</v>
      </c>
      <c r="E435" s="1">
        <v>4040367.7207909999</v>
      </c>
      <c r="F435" s="1">
        <v>4.4903599999999997E-3</v>
      </c>
      <c r="G435" s="1">
        <v>6.2308399999999996E-3</v>
      </c>
      <c r="H435" s="1">
        <v>6.2876799999999995E-3</v>
      </c>
      <c r="I435" s="2">
        <v>39.554289699999998</v>
      </c>
      <c r="J435">
        <v>39</v>
      </c>
      <c r="K435">
        <v>33</v>
      </c>
      <c r="L435">
        <v>15.442919999993592</v>
      </c>
      <c r="M435" s="34">
        <v>123.56455171</v>
      </c>
      <c r="N435" s="53">
        <v>123</v>
      </c>
      <c r="O435">
        <v>33</v>
      </c>
      <c r="P435">
        <v>52.386156000012534</v>
      </c>
      <c r="Q435" s="1">
        <v>651.71366220000004</v>
      </c>
      <c r="R435" s="1">
        <v>3.09092E-3</v>
      </c>
      <c r="S435" s="1">
        <v>2.3441600000000001E-3</v>
      </c>
      <c r="T435" s="1">
        <v>9.1355600000000009E-3</v>
      </c>
      <c r="U435" s="4">
        <v>1.86</v>
      </c>
      <c r="V435" s="4">
        <v>1.56</v>
      </c>
      <c r="W435" s="4">
        <v>5.68</v>
      </c>
      <c r="X435" s="4">
        <v>9.94</v>
      </c>
      <c r="Y435" s="4">
        <v>-34.19</v>
      </c>
      <c r="Z435" s="4">
        <v>-2.2599999999999998</v>
      </c>
      <c r="AA435" s="4">
        <v>0.08</v>
      </c>
      <c r="AB435" s="4">
        <v>0.06</v>
      </c>
      <c r="AC435" s="25">
        <v>0.25</v>
      </c>
      <c r="AD435" s="17">
        <v>-2722843.1970000002</v>
      </c>
      <c r="AE435">
        <v>-4103717.2680000002</v>
      </c>
      <c r="AF435">
        <v>4040367.8650000002</v>
      </c>
      <c r="AG435">
        <v>39.554288108400002</v>
      </c>
      <c r="AH435">
        <v>39</v>
      </c>
      <c r="AI435">
        <v>33</v>
      </c>
      <c r="AJ435">
        <v>15.437190240005521</v>
      </c>
      <c r="AK435" s="78">
        <v>123.56453359859999</v>
      </c>
      <c r="AL435" s="43">
        <v>123</v>
      </c>
      <c r="AM435">
        <v>33</v>
      </c>
      <c r="AN435">
        <v>52.320954959976689</v>
      </c>
      <c r="AO435" s="3">
        <v>652.154</v>
      </c>
      <c r="AP435" s="4">
        <v>23.54</v>
      </c>
      <c r="AQ435" s="4">
        <v>-20.28</v>
      </c>
      <c r="AR435" s="25">
        <v>-3.35</v>
      </c>
      <c r="AS435" s="3">
        <v>0.24991546563535932</v>
      </c>
      <c r="AT435" s="3">
        <v>245.26007707716866</v>
      </c>
      <c r="AU435" s="3">
        <v>-48.012858612053201</v>
      </c>
      <c r="AV435" s="5">
        <v>38897</v>
      </c>
      <c r="AW435" s="5">
        <v>45794</v>
      </c>
      <c r="AX435" s="6" t="s">
        <v>2112</v>
      </c>
      <c r="AY435" s="17">
        <v>-30.067</v>
      </c>
      <c r="AZ435" s="3">
        <v>5.8000000000000003E-2</v>
      </c>
      <c r="BA435" s="3">
        <v>682.221</v>
      </c>
      <c r="BB435" s="28">
        <v>5.8999999999999997E-2</v>
      </c>
      <c r="BC435" t="s">
        <v>40</v>
      </c>
      <c r="BD435" t="s">
        <v>40</v>
      </c>
      <c r="BE435" t="s">
        <v>1117</v>
      </c>
      <c r="BF435" t="str">
        <f t="shared" si="6"/>
        <v>BuchaRidgeCN2006</v>
      </c>
    </row>
    <row r="436" spans="1:58" ht="18.75" x14ac:dyDescent="0.3">
      <c r="A436" t="s">
        <v>1119</v>
      </c>
      <c r="B436" t="s">
        <v>1120</v>
      </c>
      <c r="C436" s="24">
        <v>-2719193.4762090002</v>
      </c>
      <c r="D436" s="1">
        <v>-4095528.4647499998</v>
      </c>
      <c r="E436" s="1">
        <v>4051987.7962099998</v>
      </c>
      <c r="F436" s="1">
        <v>3.0752399999999999E-3</v>
      </c>
      <c r="G436" s="1">
        <v>3.7494799999999999E-3</v>
      </c>
      <c r="H436" s="1">
        <v>3.66716E-3</v>
      </c>
      <c r="I436" s="2">
        <v>39.685664950000003</v>
      </c>
      <c r="J436">
        <v>39</v>
      </c>
      <c r="K436">
        <v>41</v>
      </c>
      <c r="L436">
        <v>8.3937840000083952</v>
      </c>
      <c r="M436" s="34">
        <v>123.58185523</v>
      </c>
      <c r="N436" s="53">
        <v>123</v>
      </c>
      <c r="O436">
        <v>34</v>
      </c>
      <c r="P436">
        <v>54.678828000007798</v>
      </c>
      <c r="Q436" s="1">
        <v>1251.9172082800001</v>
      </c>
      <c r="R436" s="1">
        <v>2.0168399999999998E-3</v>
      </c>
      <c r="S436" s="1">
        <v>2.41472E-3</v>
      </c>
      <c r="T436" s="1">
        <v>5.2037999999999997E-3</v>
      </c>
      <c r="U436" s="4">
        <v>1.36</v>
      </c>
      <c r="V436" s="4">
        <v>1.66</v>
      </c>
      <c r="W436" s="4">
        <v>4.0199999999999996</v>
      </c>
      <c r="X436" s="4">
        <v>7.56</v>
      </c>
      <c r="Y436" s="4">
        <v>-34.65</v>
      </c>
      <c r="Z436" s="4">
        <v>-1.36</v>
      </c>
      <c r="AA436" s="4">
        <v>0.05</v>
      </c>
      <c r="AB436" s="4">
        <v>0.06</v>
      </c>
      <c r="AC436" s="25">
        <v>0.13</v>
      </c>
      <c r="AD436" s="17">
        <v>-2719192.4279999998</v>
      </c>
      <c r="AE436">
        <v>-4095529.7009999999</v>
      </c>
      <c r="AF436">
        <v>4051987.9389999998</v>
      </c>
      <c r="AG436">
        <v>39.685663343000002</v>
      </c>
      <c r="AH436">
        <v>39</v>
      </c>
      <c r="AI436">
        <v>41</v>
      </c>
      <c r="AJ436">
        <v>8.3880348000059257</v>
      </c>
      <c r="AK436" s="78">
        <v>123.581837083</v>
      </c>
      <c r="AL436" s="43">
        <v>123</v>
      </c>
      <c r="AM436">
        <v>34</v>
      </c>
      <c r="AN436">
        <v>54.613498799986928</v>
      </c>
      <c r="AO436" s="3">
        <v>1252.354</v>
      </c>
      <c r="AP436" s="4">
        <v>21.17</v>
      </c>
      <c r="AQ436" s="4">
        <v>-20.71</v>
      </c>
      <c r="AR436" s="25">
        <v>-2.4500000000000002</v>
      </c>
      <c r="AS436" s="3">
        <v>0.23835454669138004</v>
      </c>
      <c r="AT436" s="3">
        <v>237.50160107411509</v>
      </c>
      <c r="AU436" s="3">
        <v>-20.146450983525</v>
      </c>
      <c r="AV436" s="5">
        <v>38211</v>
      </c>
      <c r="AW436" s="5">
        <v>45794</v>
      </c>
      <c r="AX436" s="6" t="s">
        <v>2112</v>
      </c>
      <c r="AY436" s="17">
        <v>-29.652999999999999</v>
      </c>
      <c r="AZ436" s="3">
        <v>5.8000000000000003E-2</v>
      </c>
      <c r="BA436" s="3">
        <v>1282.0070000000001</v>
      </c>
      <c r="BB436" s="28">
        <v>5.8000000000000003E-2</v>
      </c>
      <c r="BC436" t="s">
        <v>40</v>
      </c>
      <c r="BD436" t="s">
        <v>40</v>
      </c>
      <c r="BE436" t="s">
        <v>1119</v>
      </c>
      <c r="BF436" t="str">
        <f t="shared" si="6"/>
        <v>CahtoPeak_CN2004</v>
      </c>
    </row>
    <row r="437" spans="1:58" ht="18.75" x14ac:dyDescent="0.3">
      <c r="A437" t="s">
        <v>1121</v>
      </c>
      <c r="B437" t="s">
        <v>1122</v>
      </c>
      <c r="C437" s="24">
        <v>-2721398.9339780002</v>
      </c>
      <c r="D437" s="1">
        <v>-4077958.7889959998</v>
      </c>
      <c r="E437" s="1">
        <v>4066536.2590270001</v>
      </c>
      <c r="F437" s="1">
        <v>3.9102E-3</v>
      </c>
      <c r="G437" s="1">
        <v>5.2488799999999992E-3</v>
      </c>
      <c r="H437" s="1">
        <v>5.2665200000000002E-3</v>
      </c>
      <c r="I437" s="2">
        <v>39.863584099999997</v>
      </c>
      <c r="J437">
        <v>39</v>
      </c>
      <c r="K437">
        <v>51</v>
      </c>
      <c r="L437">
        <v>48.902759999989485</v>
      </c>
      <c r="M437" s="34">
        <v>123.71690314999999</v>
      </c>
      <c r="N437" s="53">
        <v>123</v>
      </c>
      <c r="O437">
        <v>43</v>
      </c>
      <c r="P437">
        <v>0.85133999997538012</v>
      </c>
      <c r="Q437" s="1">
        <v>257.92400227000002</v>
      </c>
      <c r="R437" s="1">
        <v>2.3422E-3</v>
      </c>
      <c r="S437" s="1">
        <v>2.3343600000000002E-3</v>
      </c>
      <c r="T437" s="1">
        <v>7.7223999999999999E-3</v>
      </c>
      <c r="U437" s="4">
        <v>1.56</v>
      </c>
      <c r="V437" s="4">
        <v>1.59</v>
      </c>
      <c r="W437" s="4">
        <v>5.51</v>
      </c>
      <c r="X437" s="4">
        <v>8.4</v>
      </c>
      <c r="Y437" s="4">
        <v>-34.04</v>
      </c>
      <c r="Z437" s="4">
        <v>-0.42</v>
      </c>
      <c r="AA437" s="4">
        <v>0.06</v>
      </c>
      <c r="AB437" s="4">
        <v>0.06</v>
      </c>
      <c r="AC437" s="25">
        <v>0.2</v>
      </c>
      <c r="AD437" s="17">
        <v>-2721397.8840000001</v>
      </c>
      <c r="AE437">
        <v>-4077960.023</v>
      </c>
      <c r="AF437">
        <v>4066536.3990000002</v>
      </c>
      <c r="AG437">
        <v>39.863582511499999</v>
      </c>
      <c r="AH437">
        <v>39</v>
      </c>
      <c r="AI437">
        <v>51</v>
      </c>
      <c r="AJ437">
        <v>48.897041399995942</v>
      </c>
      <c r="AK437" s="78">
        <v>123.7168849378</v>
      </c>
      <c r="AL437" s="43">
        <v>123</v>
      </c>
      <c r="AM437">
        <v>43</v>
      </c>
      <c r="AN437">
        <v>0.78577608001182853</v>
      </c>
      <c r="AO437" s="3">
        <v>258.35399999999998</v>
      </c>
      <c r="AP437" s="4">
        <v>22.05</v>
      </c>
      <c r="AQ437" s="4">
        <v>-20.079999999999998</v>
      </c>
      <c r="AR437" s="25">
        <v>-1.51</v>
      </c>
      <c r="AS437" s="3">
        <v>0.24381441754225439</v>
      </c>
      <c r="AT437" s="3">
        <v>243.58296725541754</v>
      </c>
      <c r="AU437" s="3">
        <v>-10.621114020948101</v>
      </c>
      <c r="AV437" s="5">
        <v>38528</v>
      </c>
      <c r="AW437" s="5">
        <v>45794</v>
      </c>
      <c r="AX437" s="6" t="s">
        <v>2112</v>
      </c>
      <c r="AY437" s="17">
        <v>-30.029</v>
      </c>
      <c r="AZ437" s="3">
        <v>5.9200000000000003E-2</v>
      </c>
      <c r="BA437" s="3">
        <v>288.38299999999998</v>
      </c>
      <c r="BB437" s="28">
        <v>0.06</v>
      </c>
      <c r="BC437" t="s">
        <v>40</v>
      </c>
      <c r="BD437" t="s">
        <v>40</v>
      </c>
      <c r="BE437" t="s">
        <v>1121</v>
      </c>
      <c r="BF437" t="str">
        <f t="shared" si="6"/>
        <v>LeggettSchCN2005</v>
      </c>
    </row>
    <row r="438" spans="1:58" ht="18.75" x14ac:dyDescent="0.3">
      <c r="A438" t="s">
        <v>1125</v>
      </c>
      <c r="B438" t="s">
        <v>1126</v>
      </c>
      <c r="C438" s="24">
        <v>-2708349.3536100001</v>
      </c>
      <c r="D438" s="1">
        <v>-4083834.0700830002</v>
      </c>
      <c r="E438" s="1">
        <v>4070674.3076729998</v>
      </c>
      <c r="F438" s="1">
        <v>3.3143600000000001E-3</v>
      </c>
      <c r="G438" s="1">
        <v>4.3276799999999995E-3</v>
      </c>
      <c r="H438" s="1">
        <v>4.33944E-3</v>
      </c>
      <c r="I438" s="2">
        <v>39.905670430000001</v>
      </c>
      <c r="J438">
        <v>39</v>
      </c>
      <c r="K438">
        <v>54</v>
      </c>
      <c r="L438">
        <v>20.413548000002493</v>
      </c>
      <c r="M438" s="34">
        <v>123.55185616999999</v>
      </c>
      <c r="N438" s="53">
        <v>123</v>
      </c>
      <c r="O438">
        <v>33</v>
      </c>
      <c r="P438">
        <v>6.6822119999767438</v>
      </c>
      <c r="Q438" s="1">
        <v>1118.64906481</v>
      </c>
      <c r="R438" s="1">
        <v>2.2265600000000003E-3</v>
      </c>
      <c r="S438" s="1">
        <v>2.2167599999999999E-3</v>
      </c>
      <c r="T438" s="1">
        <v>6.2190800000000001E-3</v>
      </c>
      <c r="U438" s="4">
        <v>1.66</v>
      </c>
      <c r="V438" s="4">
        <v>1.73</v>
      </c>
      <c r="W438" s="4">
        <v>4.99</v>
      </c>
      <c r="X438" s="4">
        <v>2.33</v>
      </c>
      <c r="Y438" s="4">
        <v>-29.65</v>
      </c>
      <c r="Z438" s="4">
        <v>-1.03</v>
      </c>
      <c r="AA438" s="4">
        <v>0.06</v>
      </c>
      <c r="AB438" s="4">
        <v>0.06</v>
      </c>
      <c r="AC438" s="25">
        <v>0.17</v>
      </c>
      <c r="AD438" s="17">
        <v>-2708348.3029999998</v>
      </c>
      <c r="AE438">
        <v>-4083835.304</v>
      </c>
      <c r="AF438">
        <v>4070674.4479999999</v>
      </c>
      <c r="AG438">
        <v>39.9056688127</v>
      </c>
      <c r="AH438">
        <v>39</v>
      </c>
      <c r="AI438">
        <v>54</v>
      </c>
      <c r="AJ438">
        <v>20.407725720000371</v>
      </c>
      <c r="AK438" s="78">
        <v>123.55183796430001</v>
      </c>
      <c r="AL438" s="43">
        <v>123</v>
      </c>
      <c r="AM438">
        <v>33</v>
      </c>
      <c r="AN438">
        <v>6.6166714800215232</v>
      </c>
      <c r="AO438" s="3">
        <v>1119.0830000000001</v>
      </c>
      <c r="AP438" s="4">
        <v>15.93</v>
      </c>
      <c r="AQ438" s="4">
        <v>-15.66</v>
      </c>
      <c r="AR438" s="25">
        <v>-2.12</v>
      </c>
      <c r="AS438" s="3">
        <v>0.18074681169670895</v>
      </c>
      <c r="AT438" s="3">
        <v>179.8667557318206</v>
      </c>
      <c r="AU438" s="3">
        <v>-17.814605875779002</v>
      </c>
      <c r="AV438" s="5">
        <v>38870</v>
      </c>
      <c r="AW438" s="5">
        <v>45794</v>
      </c>
      <c r="AX438" s="6" t="s">
        <v>2112</v>
      </c>
      <c r="AY438" s="17">
        <v>-29.564</v>
      </c>
      <c r="AZ438" s="3">
        <v>6.0299999999999999E-2</v>
      </c>
      <c r="BA438" s="3">
        <v>1148.6470000000002</v>
      </c>
      <c r="BB438" s="28">
        <v>6.0999999999999999E-2</v>
      </c>
      <c r="BC438" t="s">
        <v>40</v>
      </c>
      <c r="BD438" t="s">
        <v>40</v>
      </c>
      <c r="BE438" t="s">
        <v>1125</v>
      </c>
      <c r="BF438" t="str">
        <f t="shared" si="6"/>
        <v>AdanacRnchCN2006</v>
      </c>
    </row>
    <row r="439" spans="1:58" ht="18.75" x14ac:dyDescent="0.3">
      <c r="A439" t="s">
        <v>1127</v>
      </c>
      <c r="B439" t="s">
        <v>1128</v>
      </c>
      <c r="C439" s="24">
        <v>-2712963.3934860001</v>
      </c>
      <c r="D439" s="1">
        <v>-4118825.3624519999</v>
      </c>
      <c r="E439" s="1">
        <v>4031599.7039720002</v>
      </c>
      <c r="F439" s="1">
        <v>3.0144799999999999E-3</v>
      </c>
      <c r="G439" s="1">
        <v>4.0611199999999997E-3</v>
      </c>
      <c r="H439" s="1">
        <v>4.0728800000000001E-3</v>
      </c>
      <c r="I439" s="2">
        <v>39.452369650000001</v>
      </c>
      <c r="J439">
        <v>39</v>
      </c>
      <c r="K439">
        <v>27</v>
      </c>
      <c r="L439">
        <v>8.5307400000050393</v>
      </c>
      <c r="M439" s="34">
        <v>123.37185945</v>
      </c>
      <c r="N439" s="53">
        <v>123</v>
      </c>
      <c r="O439">
        <v>22</v>
      </c>
      <c r="P439">
        <v>18.694020000008322</v>
      </c>
      <c r="Q439" s="1">
        <v>594.93056923999995</v>
      </c>
      <c r="R439" s="1">
        <v>2.2089200000000001E-3</v>
      </c>
      <c r="S439" s="1">
        <v>1.84632E-3</v>
      </c>
      <c r="T439" s="1">
        <v>5.8192399999999998E-3</v>
      </c>
      <c r="U439" s="4">
        <v>1.53</v>
      </c>
      <c r="V439" s="4">
        <v>1.45</v>
      </c>
      <c r="W439" s="4">
        <v>4.51</v>
      </c>
      <c r="X439" s="4">
        <v>3.13</v>
      </c>
      <c r="Y439" s="4">
        <v>-30.13</v>
      </c>
      <c r="Z439" s="4">
        <v>-1.67</v>
      </c>
      <c r="AA439" s="4">
        <v>0.06</v>
      </c>
      <c r="AB439" s="4">
        <v>0.05</v>
      </c>
      <c r="AC439" s="25">
        <v>0.16</v>
      </c>
      <c r="AD439" s="17">
        <v>-2712962.3470000001</v>
      </c>
      <c r="AE439">
        <v>-4118826.6009999998</v>
      </c>
      <c r="AF439">
        <v>4031599.8489999999</v>
      </c>
      <c r="AG439">
        <v>39.452368034000003</v>
      </c>
      <c r="AH439">
        <v>39</v>
      </c>
      <c r="AI439">
        <v>27</v>
      </c>
      <c r="AJ439">
        <v>8.5249224000097001</v>
      </c>
      <c r="AK439" s="78">
        <v>123.3718413842</v>
      </c>
      <c r="AL439" s="43">
        <v>123</v>
      </c>
      <c r="AM439">
        <v>22</v>
      </c>
      <c r="AN439">
        <v>18.62898311998606</v>
      </c>
      <c r="AO439" s="3">
        <v>595.37699999999995</v>
      </c>
      <c r="AP439" s="4">
        <v>16.66</v>
      </c>
      <c r="AQ439" s="4">
        <v>-16.21</v>
      </c>
      <c r="AR439" s="25">
        <v>-2.75</v>
      </c>
      <c r="AS439" s="3">
        <v>0.18709016556507657</v>
      </c>
      <c r="AT439" s="3">
        <v>186.04805050829893</v>
      </c>
      <c r="AU439" s="3">
        <v>-19.719353489943899</v>
      </c>
      <c r="AV439" s="5">
        <v>38894</v>
      </c>
      <c r="AW439" s="5">
        <v>45794</v>
      </c>
      <c r="AX439" s="6" t="s">
        <v>2112</v>
      </c>
      <c r="AY439" s="17">
        <v>-29.684999999999999</v>
      </c>
      <c r="AZ439" s="3">
        <v>5.96E-2</v>
      </c>
      <c r="BA439" s="3">
        <v>625.0619999999999</v>
      </c>
      <c r="BB439" s="28">
        <v>0.06</v>
      </c>
      <c r="BC439" t="s">
        <v>40</v>
      </c>
      <c r="BD439" t="s">
        <v>40</v>
      </c>
      <c r="BE439" t="s">
        <v>1127</v>
      </c>
      <c r="BF439" t="str">
        <f t="shared" si="6"/>
        <v>WillitsAirCN2006</v>
      </c>
    </row>
    <row r="440" spans="1:58" ht="18.75" x14ac:dyDescent="0.3">
      <c r="A440" t="s">
        <v>1129</v>
      </c>
      <c r="B440" t="s">
        <v>1130</v>
      </c>
      <c r="C440" s="24">
        <v>-2697514.4911540002</v>
      </c>
      <c r="D440" s="1">
        <v>-4107341.1719630002</v>
      </c>
      <c r="E440" s="1">
        <v>4053347.0216740002</v>
      </c>
      <c r="F440" s="1">
        <v>5.2312399999999998E-3</v>
      </c>
      <c r="G440" s="1">
        <v>7.4675999999999996E-3</v>
      </c>
      <c r="H440" s="1">
        <v>8.2182799999999997E-3</v>
      </c>
      <c r="I440" s="2">
        <v>39.707096540000002</v>
      </c>
      <c r="J440">
        <v>39</v>
      </c>
      <c r="K440">
        <v>42</v>
      </c>
      <c r="L440">
        <v>25.547544000007179</v>
      </c>
      <c r="M440" s="34">
        <v>123.29508473</v>
      </c>
      <c r="N440" s="53">
        <v>123</v>
      </c>
      <c r="O440">
        <v>17</v>
      </c>
      <c r="P440">
        <v>42.305027999997264</v>
      </c>
      <c r="Q440" s="1">
        <v>513.04809798999997</v>
      </c>
      <c r="R440" s="1">
        <v>6.7698400000000001E-3</v>
      </c>
      <c r="S440" s="1">
        <v>2.4107999999999998E-3</v>
      </c>
      <c r="T440" s="1">
        <v>9.9509200000000003E-3</v>
      </c>
      <c r="U440" s="4">
        <v>3.94</v>
      </c>
      <c r="V440" s="4">
        <v>1.71</v>
      </c>
      <c r="W440" s="4">
        <v>6.34</v>
      </c>
      <c r="X440" s="4">
        <v>-2.2799999999999998</v>
      </c>
      <c r="Y440" s="4">
        <v>-29.94</v>
      </c>
      <c r="Z440" s="4">
        <v>1.2</v>
      </c>
      <c r="AA440" s="4">
        <v>0.17</v>
      </c>
      <c r="AB440" s="4">
        <v>0.06</v>
      </c>
      <c r="AC440" s="25">
        <v>0.25</v>
      </c>
      <c r="AD440" s="17">
        <v>-2697513.443</v>
      </c>
      <c r="AE440">
        <v>-4107342.409</v>
      </c>
      <c r="AF440">
        <v>4053347.165</v>
      </c>
      <c r="AG440">
        <v>39.707094893200001</v>
      </c>
      <c r="AH440">
        <v>39</v>
      </c>
      <c r="AI440">
        <v>42</v>
      </c>
      <c r="AJ440">
        <v>25.541615520002665</v>
      </c>
      <c r="AK440" s="78">
        <v>123.29506660129999</v>
      </c>
      <c r="AL440" s="43">
        <v>123</v>
      </c>
      <c r="AM440">
        <v>17</v>
      </c>
      <c r="AN440">
        <v>42.239764679975451</v>
      </c>
      <c r="AO440" s="3">
        <v>513.49199999999996</v>
      </c>
      <c r="AP440" s="4">
        <v>11.23</v>
      </c>
      <c r="AQ440" s="4">
        <v>-15.95</v>
      </c>
      <c r="AR440" s="25">
        <v>0.11</v>
      </c>
      <c r="AS440" s="3">
        <v>0.161405452233603</v>
      </c>
      <c r="AT440" s="3">
        <v>161.27410538551129</v>
      </c>
      <c r="AU440" s="3">
        <v>-6.5102175157806501</v>
      </c>
      <c r="AV440" s="5">
        <v>38245</v>
      </c>
      <c r="AW440" s="5">
        <v>45747</v>
      </c>
      <c r="AX440" s="6" t="s">
        <v>2112</v>
      </c>
      <c r="AY440" s="17">
        <v>-29.253</v>
      </c>
      <c r="AZ440" s="3">
        <v>6.0699999999999997E-2</v>
      </c>
      <c r="BA440" s="3">
        <v>542.745</v>
      </c>
      <c r="BB440" s="28">
        <v>6.2E-2</v>
      </c>
      <c r="BC440" t="s">
        <v>40</v>
      </c>
      <c r="BD440" t="s">
        <v>40</v>
      </c>
      <c r="BE440" t="s">
        <v>1129</v>
      </c>
      <c r="BF440" t="str">
        <f t="shared" si="6"/>
        <v>HogHoleRdgCN2004</v>
      </c>
    </row>
    <row r="441" spans="1:58" ht="18.75" x14ac:dyDescent="0.3">
      <c r="A441" t="s">
        <v>1131</v>
      </c>
      <c r="B441" t="s">
        <v>1132</v>
      </c>
      <c r="C441" s="24">
        <v>-2697996.559928</v>
      </c>
      <c r="D441" s="1">
        <v>-4125046.1644950002</v>
      </c>
      <c r="E441" s="1">
        <v>4034938.5616660002</v>
      </c>
      <c r="F441" s="1">
        <v>3.8592399999999995E-3</v>
      </c>
      <c r="G441" s="1">
        <v>5.0646399999999996E-3</v>
      </c>
      <c r="H441" s="1">
        <v>5.0077999999999998E-3</v>
      </c>
      <c r="I441" s="2">
        <v>39.492827079999998</v>
      </c>
      <c r="J441">
        <v>39</v>
      </c>
      <c r="K441">
        <v>29</v>
      </c>
      <c r="L441">
        <v>34.177487999992309</v>
      </c>
      <c r="M441" s="34">
        <v>123.18679102</v>
      </c>
      <c r="N441" s="53">
        <v>123</v>
      </c>
      <c r="O441">
        <v>11</v>
      </c>
      <c r="P441">
        <v>12.447672000004104</v>
      </c>
      <c r="Q441" s="1">
        <v>392.42483869</v>
      </c>
      <c r="R441" s="1">
        <v>2.6185599999999998E-3</v>
      </c>
      <c r="S441" s="1">
        <v>2.6166000000000002E-3</v>
      </c>
      <c r="T441" s="1">
        <v>7.2049599999999998E-3</v>
      </c>
      <c r="U441" s="4">
        <v>1.79</v>
      </c>
      <c r="V441" s="4">
        <v>1.8</v>
      </c>
      <c r="W441" s="4">
        <v>5.18</v>
      </c>
      <c r="X441" s="4">
        <v>2.37</v>
      </c>
      <c r="Y441" s="4">
        <v>-29.5</v>
      </c>
      <c r="Z441" s="4">
        <v>-0.4</v>
      </c>
      <c r="AA441" s="4">
        <v>0.08</v>
      </c>
      <c r="AB441" s="4">
        <v>0.08</v>
      </c>
      <c r="AC441" s="25">
        <v>0.22</v>
      </c>
      <c r="AD441" s="17">
        <v>-2697995.514</v>
      </c>
      <c r="AE441">
        <v>-4125047.4040000001</v>
      </c>
      <c r="AF441">
        <v>4034938.7069999999</v>
      </c>
      <c r="AG441">
        <v>39.492825430400003</v>
      </c>
      <c r="AH441">
        <v>39</v>
      </c>
      <c r="AI441">
        <v>29</v>
      </c>
      <c r="AJ441">
        <v>34.171549440012541</v>
      </c>
      <c r="AK441" s="78">
        <v>123.18677296</v>
      </c>
      <c r="AL441" s="43">
        <v>123</v>
      </c>
      <c r="AM441">
        <v>11</v>
      </c>
      <c r="AN441">
        <v>12.382655999996359</v>
      </c>
      <c r="AO441" s="3">
        <v>392.87599999999998</v>
      </c>
      <c r="AP441" s="4">
        <v>15.84</v>
      </c>
      <c r="AQ441" s="4">
        <v>-15.54</v>
      </c>
      <c r="AR441" s="25">
        <v>-1.48</v>
      </c>
      <c r="AS441" s="3">
        <v>0.16894981493399802</v>
      </c>
      <c r="AT441" s="3">
        <v>168.6546771603918</v>
      </c>
      <c r="AU441" s="3">
        <v>-9.9819773554033393</v>
      </c>
      <c r="AV441" s="5">
        <v>39568</v>
      </c>
      <c r="AW441" s="5">
        <v>45794</v>
      </c>
      <c r="AX441" s="6" t="s">
        <v>2112</v>
      </c>
      <c r="AY441" s="17">
        <v>-29.077000000000002</v>
      </c>
      <c r="AZ441" s="3">
        <v>6.0400000000000002E-2</v>
      </c>
      <c r="BA441" s="3">
        <v>421.95299999999997</v>
      </c>
      <c r="BB441" s="28">
        <v>6.0999999999999999E-2</v>
      </c>
      <c r="BC441" t="s">
        <v>40</v>
      </c>
      <c r="BD441" t="s">
        <v>40</v>
      </c>
      <c r="BE441" t="s">
        <v>1131</v>
      </c>
      <c r="BF441" t="str">
        <f t="shared" si="6"/>
        <v>EmandalFrmCN2008</v>
      </c>
    </row>
    <row r="442" spans="1:58" ht="18.75" x14ac:dyDescent="0.3">
      <c r="A442" t="s">
        <v>1133</v>
      </c>
      <c r="B442" t="s">
        <v>1134</v>
      </c>
      <c r="C442" s="24">
        <v>-2697493.3315300001</v>
      </c>
      <c r="D442" s="1">
        <v>-4091747.6837320002</v>
      </c>
      <c r="E442" s="1">
        <v>4069964.0668830001</v>
      </c>
      <c r="F442" s="1">
        <v>3.52996E-3</v>
      </c>
      <c r="G442" s="1">
        <v>4.6648000000000002E-3</v>
      </c>
      <c r="H442" s="1">
        <v>4.6256000000000005E-3</v>
      </c>
      <c r="I442" s="2">
        <v>39.897220699999998</v>
      </c>
      <c r="J442">
        <v>39</v>
      </c>
      <c r="K442">
        <v>53</v>
      </c>
      <c r="L442">
        <v>49.99451999999394</v>
      </c>
      <c r="M442" s="34">
        <v>123.39495248</v>
      </c>
      <c r="N442" s="53">
        <v>123</v>
      </c>
      <c r="O442">
        <v>23</v>
      </c>
      <c r="P442">
        <v>41.828928000002179</v>
      </c>
      <c r="Q442" s="1">
        <v>1133.65163183</v>
      </c>
      <c r="R442" s="1">
        <v>1.9913599999999997E-3</v>
      </c>
      <c r="S442" s="1">
        <v>2.3029999999999999E-3</v>
      </c>
      <c r="T442" s="1">
        <v>6.8090399999999997E-3</v>
      </c>
      <c r="U442" s="4">
        <v>1.47</v>
      </c>
      <c r="V442" s="4">
        <v>1.72</v>
      </c>
      <c r="W442" s="4">
        <v>5.17</v>
      </c>
      <c r="X442" s="4">
        <v>3.82</v>
      </c>
      <c r="Y442" s="4">
        <v>-27.13</v>
      </c>
      <c r="Z442" s="4">
        <v>-1.4</v>
      </c>
      <c r="AA442" s="4">
        <v>0.06</v>
      </c>
      <c r="AB442" s="4">
        <v>7.0000000000000007E-2</v>
      </c>
      <c r="AC442" s="25">
        <v>0.21</v>
      </c>
      <c r="AD442" s="17">
        <v>-2697492.2820000001</v>
      </c>
      <c r="AE442">
        <v>-4091748.9180000001</v>
      </c>
      <c r="AF442">
        <v>4069964.2080000001</v>
      </c>
      <c r="AG442">
        <v>39.897219057299999</v>
      </c>
      <c r="AH442">
        <v>39</v>
      </c>
      <c r="AI442">
        <v>53</v>
      </c>
      <c r="AJ442">
        <v>49.988606279997043</v>
      </c>
      <c r="AK442" s="78">
        <v>123.3949342913</v>
      </c>
      <c r="AL442" s="43">
        <v>123</v>
      </c>
      <c r="AM442">
        <v>23</v>
      </c>
      <c r="AN442">
        <v>41.763448680013653</v>
      </c>
      <c r="AO442" s="3">
        <v>1134.0889999999999</v>
      </c>
      <c r="AP442" s="4">
        <v>17.37</v>
      </c>
      <c r="AQ442" s="4">
        <v>-13.11</v>
      </c>
      <c r="AR442" s="25">
        <v>-2.4900000000000002</v>
      </c>
      <c r="AS442" s="3">
        <v>0.18031563967717373</v>
      </c>
      <c r="AT442" s="3">
        <v>179.15948495363872</v>
      </c>
      <c r="AU442" s="3">
        <v>-20.386489426739601</v>
      </c>
      <c r="AV442" s="5">
        <v>39638</v>
      </c>
      <c r="AW442" s="5">
        <v>45794</v>
      </c>
      <c r="AX442" s="6" t="s">
        <v>2112</v>
      </c>
      <c r="AY442" s="17">
        <v>-29.37</v>
      </c>
      <c r="AZ442" s="3">
        <v>6.0699999999999997E-2</v>
      </c>
      <c r="BA442" s="3">
        <v>1163.4589999999998</v>
      </c>
      <c r="BB442" s="28">
        <v>6.0999999999999999E-2</v>
      </c>
      <c r="BC442" t="s">
        <v>40</v>
      </c>
      <c r="BD442" t="s">
        <v>40</v>
      </c>
      <c r="BE442" t="s">
        <v>1133</v>
      </c>
      <c r="BF442" t="str">
        <f t="shared" si="6"/>
        <v>Updegraph_CN2008</v>
      </c>
    </row>
    <row r="443" spans="1:58" ht="18.75" x14ac:dyDescent="0.3">
      <c r="A443" t="s">
        <v>1135</v>
      </c>
      <c r="B443" t="s">
        <v>1136</v>
      </c>
      <c r="C443" s="24">
        <v>-2679894.8709399998</v>
      </c>
      <c r="D443" s="1">
        <v>-4098042.0902120001</v>
      </c>
      <c r="E443" s="1">
        <v>4075685.6763519999</v>
      </c>
      <c r="F443" s="1">
        <v>3.5162399999999999E-3</v>
      </c>
      <c r="G443" s="1">
        <v>4.6941999999999999E-3</v>
      </c>
      <c r="H443" s="1">
        <v>4.7020400000000002E-3</v>
      </c>
      <c r="I443" s="2">
        <v>39.962143310000002</v>
      </c>
      <c r="J443">
        <v>39</v>
      </c>
      <c r="K443">
        <v>57</v>
      </c>
      <c r="L443">
        <v>43.7159160000067</v>
      </c>
      <c r="M443" s="34">
        <v>123.18248604999999</v>
      </c>
      <c r="N443" s="53">
        <v>123</v>
      </c>
      <c r="O443">
        <v>10</v>
      </c>
      <c r="P443">
        <v>56.949779999979455</v>
      </c>
      <c r="Q443" s="1">
        <v>1433.9206188799999</v>
      </c>
      <c r="R443" s="1">
        <v>2.2912399999999999E-3</v>
      </c>
      <c r="S443" s="1">
        <v>2.26772E-3</v>
      </c>
      <c r="T443" s="1">
        <v>6.7914000000000004E-3</v>
      </c>
      <c r="U443" s="4">
        <v>1.53</v>
      </c>
      <c r="V443" s="4">
        <v>1.66</v>
      </c>
      <c r="W443" s="4">
        <v>4.87</v>
      </c>
      <c r="X443" s="4">
        <v>-4.2699999999999996</v>
      </c>
      <c r="Y443" s="4">
        <v>-23.23</v>
      </c>
      <c r="Z443" s="4">
        <v>-0.42</v>
      </c>
      <c r="AA443" s="4">
        <v>7.0000000000000007E-2</v>
      </c>
      <c r="AB443" s="4">
        <v>7.0000000000000007E-2</v>
      </c>
      <c r="AC443" s="25">
        <v>0.21</v>
      </c>
      <c r="AD443" s="17">
        <v>-2679893.821</v>
      </c>
      <c r="AE443">
        <v>-4098043.3250000002</v>
      </c>
      <c r="AF443">
        <v>4075685.8169999998</v>
      </c>
      <c r="AG443">
        <v>39.962141627999998</v>
      </c>
      <c r="AH443">
        <v>39</v>
      </c>
      <c r="AI443">
        <v>57</v>
      </c>
      <c r="AJ443">
        <v>43.709860799991702</v>
      </c>
      <c r="AK443" s="78">
        <v>123.18246786420001</v>
      </c>
      <c r="AL443" s="43">
        <v>123</v>
      </c>
      <c r="AM443">
        <v>10</v>
      </c>
      <c r="AN443">
        <v>56.884311120023767</v>
      </c>
      <c r="AO443" s="3">
        <v>1434.3620000000001</v>
      </c>
      <c r="AP443" s="4">
        <v>9.2100000000000009</v>
      </c>
      <c r="AQ443" s="4">
        <v>-9.17</v>
      </c>
      <c r="AR443" s="25">
        <v>-1.51</v>
      </c>
      <c r="AS443" s="3">
        <v>0.11232617638777728</v>
      </c>
      <c r="AT443" s="3">
        <v>111.92889172831356</v>
      </c>
      <c r="AU443" s="3">
        <v>-9.4389192427656994</v>
      </c>
      <c r="AV443" s="5">
        <v>39640</v>
      </c>
      <c r="AW443" s="5">
        <v>45794</v>
      </c>
      <c r="AX443" s="6" t="s">
        <v>2112</v>
      </c>
      <c r="AY443" s="17">
        <v>-28.53</v>
      </c>
      <c r="AZ443" s="3">
        <v>6.0699999999999997E-2</v>
      </c>
      <c r="BA443" s="3">
        <v>1462.8920000000001</v>
      </c>
      <c r="BB443" s="28">
        <v>6.0999999999999999E-2</v>
      </c>
      <c r="BC443" t="s">
        <v>40</v>
      </c>
      <c r="BD443" t="s">
        <v>40</v>
      </c>
      <c r="BE443" t="s">
        <v>1135</v>
      </c>
      <c r="BF443" t="str">
        <f t="shared" si="6"/>
        <v>LightnCampCN2008</v>
      </c>
    </row>
    <row r="444" spans="1:58" ht="18.75" x14ac:dyDescent="0.3">
      <c r="A444" t="s">
        <v>1137</v>
      </c>
      <c r="B444" t="s">
        <v>1138</v>
      </c>
      <c r="C444" s="24">
        <v>-2701575.5115669998</v>
      </c>
      <c r="D444" s="1">
        <v>-4057628.1468190001</v>
      </c>
      <c r="E444" s="1">
        <v>4100120.0360610001</v>
      </c>
      <c r="F444" s="1">
        <v>3.2829999999999999E-3</v>
      </c>
      <c r="G444" s="1">
        <v>4.2649599999999999E-3</v>
      </c>
      <c r="H444" s="1">
        <v>4.2355600000000002E-3</v>
      </c>
      <c r="I444" s="2">
        <v>40.256838029999997</v>
      </c>
      <c r="J444">
        <v>40</v>
      </c>
      <c r="K444">
        <v>15</v>
      </c>
      <c r="L444">
        <v>24.61690799999019</v>
      </c>
      <c r="M444" s="34">
        <v>123.65574177000001</v>
      </c>
      <c r="N444" s="53">
        <v>123</v>
      </c>
      <c r="O444">
        <v>39</v>
      </c>
      <c r="P444">
        <v>20.670372000021189</v>
      </c>
      <c r="Q444" s="1">
        <v>509.34586495000002</v>
      </c>
      <c r="R444" s="1">
        <v>1.5483999999999999E-3</v>
      </c>
      <c r="S444" s="1">
        <v>2.2108800000000001E-3</v>
      </c>
      <c r="T444" s="1">
        <v>6.2955199999999998E-3</v>
      </c>
      <c r="U444" s="4">
        <v>1.26</v>
      </c>
      <c r="V444" s="4">
        <v>1.58</v>
      </c>
      <c r="W444" s="4">
        <v>4.8099999999999996</v>
      </c>
      <c r="X444" s="4">
        <v>2.2400000000000002</v>
      </c>
      <c r="Y444" s="4">
        <v>-23.3</v>
      </c>
      <c r="Z444" s="4">
        <v>-0.84</v>
      </c>
      <c r="AA444" s="4">
        <v>0.04</v>
      </c>
      <c r="AB444" s="4">
        <v>0.06</v>
      </c>
      <c r="AC444" s="25">
        <v>0.17</v>
      </c>
      <c r="AD444" s="17">
        <v>-2701574.4580000001</v>
      </c>
      <c r="AE444">
        <v>-4057629.3769999999</v>
      </c>
      <c r="AF444">
        <v>4100120.1719999998</v>
      </c>
      <c r="AG444">
        <v>40.256836405000001</v>
      </c>
      <c r="AH444">
        <v>40</v>
      </c>
      <c r="AI444">
        <v>15</v>
      </c>
      <c r="AJ444">
        <v>24.611058000004959</v>
      </c>
      <c r="AK444" s="78">
        <v>123.65572345370001</v>
      </c>
      <c r="AL444" s="43">
        <v>123</v>
      </c>
      <c r="AM444">
        <v>39</v>
      </c>
      <c r="AN444">
        <v>20.604433320020235</v>
      </c>
      <c r="AO444" s="3">
        <v>509.77</v>
      </c>
      <c r="AP444" s="4">
        <v>15.88</v>
      </c>
      <c r="AQ444" s="4">
        <v>-9.24</v>
      </c>
      <c r="AR444" s="25">
        <v>-1.94</v>
      </c>
      <c r="AS444" s="3">
        <v>0.14596232397209308</v>
      </c>
      <c r="AT444" s="3">
        <v>144.84073672728138</v>
      </c>
      <c r="AU444" s="3">
        <v>-18.059927582865601</v>
      </c>
      <c r="AV444" s="5">
        <v>38854</v>
      </c>
      <c r="AW444" s="5">
        <v>45794</v>
      </c>
      <c r="AX444" s="6" t="s">
        <v>2112</v>
      </c>
      <c r="AY444" s="17">
        <v>-29.943000000000001</v>
      </c>
      <c r="AZ444" s="3">
        <v>5.96E-2</v>
      </c>
      <c r="BA444" s="3">
        <v>539.71299999999997</v>
      </c>
      <c r="BB444" s="28">
        <v>0.06</v>
      </c>
      <c r="BC444" t="s">
        <v>40</v>
      </c>
      <c r="BD444" t="s">
        <v>40</v>
      </c>
      <c r="BE444" t="s">
        <v>1137</v>
      </c>
      <c r="BF444" t="str">
        <f t="shared" si="6"/>
        <v>BlocksburgCN2006</v>
      </c>
    </row>
    <row r="445" spans="1:58" ht="18.75" x14ac:dyDescent="0.3">
      <c r="A445" t="s">
        <v>1139</v>
      </c>
      <c r="B445" t="s">
        <v>1140</v>
      </c>
      <c r="C445" s="24">
        <v>-2681660.476636</v>
      </c>
      <c r="D445" s="1">
        <v>-3993349.484193</v>
      </c>
      <c r="E445" s="1">
        <v>4175722.5356089999</v>
      </c>
      <c r="F445" s="1">
        <v>3.2673200000000002E-3</v>
      </c>
      <c r="G445" s="1">
        <v>4.2375199999999998E-3</v>
      </c>
      <c r="H445" s="1">
        <v>4.4472399999999999E-3</v>
      </c>
      <c r="I445" s="2">
        <v>41.151669750000003</v>
      </c>
      <c r="J445">
        <v>41</v>
      </c>
      <c r="K445">
        <v>9</v>
      </c>
      <c r="L445">
        <v>6.0111000000125614</v>
      </c>
      <c r="M445" s="34">
        <v>123.88260948999999</v>
      </c>
      <c r="N445" s="53">
        <v>123</v>
      </c>
      <c r="O445">
        <v>52</v>
      </c>
      <c r="P445">
        <v>57.394163999974808</v>
      </c>
      <c r="Q445" s="1">
        <v>914.58034918999999</v>
      </c>
      <c r="R445" s="1">
        <v>2.5225199999999999E-3</v>
      </c>
      <c r="S445" s="1">
        <v>2.1658000000000003E-3</v>
      </c>
      <c r="T445" s="1">
        <v>6.1132399999999998E-3</v>
      </c>
      <c r="U445" s="4">
        <v>1.51</v>
      </c>
      <c r="V445" s="4">
        <v>1.52</v>
      </c>
      <c r="W445" s="4">
        <v>4.1900000000000004</v>
      </c>
      <c r="X445" s="4">
        <v>-1.99</v>
      </c>
      <c r="Y445" s="4">
        <v>-13.09</v>
      </c>
      <c r="Z445" s="4">
        <v>1.6</v>
      </c>
      <c r="AA445" s="4">
        <v>7.0000000000000007E-2</v>
      </c>
      <c r="AB445" s="4">
        <v>0.06</v>
      </c>
      <c r="AC445" s="25">
        <v>0.17</v>
      </c>
      <c r="AD445" s="17">
        <v>-2681659.4160000002</v>
      </c>
      <c r="AE445">
        <v>-3993350.7050000001</v>
      </c>
      <c r="AF445">
        <v>4175722.662</v>
      </c>
      <c r="AG445">
        <v>41.151668105100001</v>
      </c>
      <c r="AH445">
        <v>41</v>
      </c>
      <c r="AI445">
        <v>9</v>
      </c>
      <c r="AJ445">
        <v>6.0051783600022191</v>
      </c>
      <c r="AK445" s="78">
        <v>123.88259089429999</v>
      </c>
      <c r="AL445" s="43">
        <v>123</v>
      </c>
      <c r="AM445">
        <v>52</v>
      </c>
      <c r="AN445">
        <v>57.327219479980158</v>
      </c>
      <c r="AO445" s="3">
        <v>914.98199999999997</v>
      </c>
      <c r="AP445" s="4">
        <v>11.73</v>
      </c>
      <c r="AQ445" s="4">
        <v>1.1299999999999999</v>
      </c>
      <c r="AR445" s="25">
        <v>0.48</v>
      </c>
      <c r="AS445" s="3">
        <v>0.10151600857985216</v>
      </c>
      <c r="AT445" s="3">
        <v>101.45215825875447</v>
      </c>
      <c r="AU445" s="3">
        <v>3.5999423107167301</v>
      </c>
      <c r="AV445" s="5">
        <v>39015</v>
      </c>
      <c r="AW445" s="5">
        <v>45794</v>
      </c>
      <c r="AX445" s="6" t="s">
        <v>2112</v>
      </c>
      <c r="AY445" s="17">
        <v>-28.584</v>
      </c>
      <c r="AZ445" s="3">
        <v>4.7E-2</v>
      </c>
      <c r="BA445" s="3">
        <v>943.56599999999992</v>
      </c>
      <c r="BB445" s="28">
        <v>4.7E-2</v>
      </c>
      <c r="BC445" t="s">
        <v>40</v>
      </c>
      <c r="BD445" t="s">
        <v>40</v>
      </c>
      <c r="BE445" t="s">
        <v>1139</v>
      </c>
      <c r="BF445" t="str">
        <f t="shared" si="6"/>
        <v>SchoolHousCN2006</v>
      </c>
    </row>
    <row r="446" spans="1:58" ht="18.75" x14ac:dyDescent="0.3">
      <c r="A446" t="s">
        <v>1141</v>
      </c>
      <c r="B446" t="s">
        <v>1142</v>
      </c>
      <c r="C446" s="24">
        <v>-2692228.5493439999</v>
      </c>
      <c r="D446" s="1">
        <v>-4036989.1511309999</v>
      </c>
      <c r="E446" s="1">
        <v>4127536.3958510002</v>
      </c>
      <c r="F446" s="1">
        <v>3.2732E-3</v>
      </c>
      <c r="G446" s="1">
        <v>4.4335199999999998E-3</v>
      </c>
      <c r="H446" s="1">
        <v>4.5413199999999997E-3</v>
      </c>
      <c r="I446" s="2">
        <v>40.575313489999999</v>
      </c>
      <c r="J446">
        <v>40</v>
      </c>
      <c r="K446">
        <v>34</v>
      </c>
      <c r="L446">
        <v>31.128563999997141</v>
      </c>
      <c r="M446" s="34">
        <v>123.69893381</v>
      </c>
      <c r="N446" s="53">
        <v>123</v>
      </c>
      <c r="O446">
        <v>41</v>
      </c>
      <c r="P446">
        <v>56.16171599999916</v>
      </c>
      <c r="Q446" s="1">
        <v>1261.68963325</v>
      </c>
      <c r="R446" s="1">
        <v>1.89336E-3</v>
      </c>
      <c r="S446" s="1">
        <v>1.8835600000000001E-3</v>
      </c>
      <c r="T446" s="1">
        <v>6.6228399999999996E-3</v>
      </c>
      <c r="U446" s="4">
        <v>1.33</v>
      </c>
      <c r="V446" s="4">
        <v>1.42</v>
      </c>
      <c r="W446" s="4">
        <v>4.78</v>
      </c>
      <c r="X446" s="4">
        <v>-2.2999999999999998</v>
      </c>
      <c r="Y446" s="4">
        <v>-18.510000000000002</v>
      </c>
      <c r="Z446" s="4">
        <v>-0.05</v>
      </c>
      <c r="AA446" s="4">
        <v>0.05</v>
      </c>
      <c r="AB446" s="4">
        <v>0.05</v>
      </c>
      <c r="AC446" s="25">
        <v>0.18</v>
      </c>
      <c r="AD446" s="17">
        <v>-2692227.4939999999</v>
      </c>
      <c r="AE446">
        <v>-4036990.378</v>
      </c>
      <c r="AF446">
        <v>4127536.5290000001</v>
      </c>
      <c r="AG446">
        <v>40.5753118521</v>
      </c>
      <c r="AH446">
        <v>40</v>
      </c>
      <c r="AI446">
        <v>34</v>
      </c>
      <c r="AJ446">
        <v>31.122667560001673</v>
      </c>
      <c r="AK446" s="78">
        <v>123.6989154011</v>
      </c>
      <c r="AL446" s="43">
        <v>123</v>
      </c>
      <c r="AM446">
        <v>41</v>
      </c>
      <c r="AN446">
        <v>56.095443959983413</v>
      </c>
      <c r="AO446" s="3">
        <v>1262.107</v>
      </c>
      <c r="AP446" s="4">
        <v>11.36</v>
      </c>
      <c r="AQ446" s="4">
        <v>-4.3899999999999997</v>
      </c>
      <c r="AR446" s="25">
        <v>-1.1599999999999999</v>
      </c>
      <c r="AS446" s="3">
        <v>9.3328773745405227E-2</v>
      </c>
      <c r="AT446" s="3">
        <v>93.016599377452081</v>
      </c>
      <c r="AU446" s="3">
        <v>-7.6270728496965496</v>
      </c>
      <c r="AV446" s="5">
        <v>38856</v>
      </c>
      <c r="AW446" s="5">
        <v>45794</v>
      </c>
      <c r="AX446" s="6" t="s">
        <v>2112</v>
      </c>
      <c r="AY446" s="17">
        <v>-28.841999999999999</v>
      </c>
      <c r="AZ446" s="3">
        <v>5.5800000000000002E-2</v>
      </c>
      <c r="BA446" s="3">
        <v>1290.9490000000001</v>
      </c>
      <c r="BB446" s="28">
        <v>5.6000000000000001E-2</v>
      </c>
      <c r="BC446" t="s">
        <v>40</v>
      </c>
      <c r="BD446" t="s">
        <v>40</v>
      </c>
      <c r="BE446" t="s">
        <v>1141</v>
      </c>
      <c r="BF446" t="str">
        <f t="shared" si="6"/>
        <v>ShowersMtnCN2006</v>
      </c>
    </row>
    <row r="447" spans="1:58" ht="18.75" x14ac:dyDescent="0.3">
      <c r="A447" t="s">
        <v>1143</v>
      </c>
      <c r="B447" t="s">
        <v>1144</v>
      </c>
      <c r="C447" s="24">
        <v>-2686971.2612450002</v>
      </c>
      <c r="D447" s="1">
        <v>-4048343.995267</v>
      </c>
      <c r="E447" s="1">
        <v>4119035.5247880002</v>
      </c>
      <c r="F447" s="1">
        <v>3.72792E-3</v>
      </c>
      <c r="G447" s="1">
        <v>4.5079999999999999E-3</v>
      </c>
      <c r="H447" s="1">
        <v>4.4687999999999993E-3</v>
      </c>
      <c r="I447" s="2">
        <v>40.478859970000002</v>
      </c>
      <c r="J447">
        <v>40</v>
      </c>
      <c r="K447">
        <v>28</v>
      </c>
      <c r="L447">
        <v>43.895892000007279</v>
      </c>
      <c r="M447" s="34">
        <v>123.57306819999999</v>
      </c>
      <c r="N447" s="53">
        <v>123</v>
      </c>
      <c r="O447">
        <v>34</v>
      </c>
      <c r="P447">
        <v>23.045519999980115</v>
      </c>
      <c r="Q447" s="1">
        <v>710.06446226000003</v>
      </c>
      <c r="R447" s="1">
        <v>2.3422E-3</v>
      </c>
      <c r="S447" s="1">
        <v>2.9733199999999998E-3</v>
      </c>
      <c r="T447" s="1">
        <v>6.31316E-3</v>
      </c>
      <c r="U447" s="4">
        <v>1.78</v>
      </c>
      <c r="V447" s="4">
        <v>2.0299999999999998</v>
      </c>
      <c r="W447" s="4">
        <v>5.12</v>
      </c>
      <c r="X447" s="4">
        <v>-2.92</v>
      </c>
      <c r="Y447" s="4">
        <v>-19.920000000000002</v>
      </c>
      <c r="Z447" s="4">
        <v>-0.28999999999999998</v>
      </c>
      <c r="AA447" s="4">
        <v>7.0000000000000007E-2</v>
      </c>
      <c r="AB447" s="4">
        <v>0.09</v>
      </c>
      <c r="AC447" s="25">
        <v>0.19</v>
      </c>
      <c r="AD447" s="17">
        <v>-2686970.2069999999</v>
      </c>
      <c r="AE447">
        <v>-4048345.2239999999</v>
      </c>
      <c r="AF447">
        <v>4119035.659</v>
      </c>
      <c r="AG447">
        <v>40.478858316500002</v>
      </c>
      <c r="AH447">
        <v>40</v>
      </c>
      <c r="AI447">
        <v>28</v>
      </c>
      <c r="AJ447">
        <v>43.889939400007165</v>
      </c>
      <c r="AK447" s="78">
        <v>123.5730498285</v>
      </c>
      <c r="AL447" s="43">
        <v>123</v>
      </c>
      <c r="AM447">
        <v>34</v>
      </c>
      <c r="AN447">
        <v>22.979382600013878</v>
      </c>
      <c r="AO447" s="3">
        <v>710.48599999999999</v>
      </c>
      <c r="AP447" s="4">
        <v>10.69</v>
      </c>
      <c r="AQ447" s="4">
        <v>-5.8</v>
      </c>
      <c r="AR447" s="25">
        <v>-1.39</v>
      </c>
      <c r="AS447" s="3">
        <v>0.10020852339106599</v>
      </c>
      <c r="AT447" s="3">
        <v>99.874987672679907</v>
      </c>
      <c r="AU447" s="3">
        <v>-8.1484254541615897</v>
      </c>
      <c r="AV447" s="5">
        <v>39570</v>
      </c>
      <c r="AW447" s="5">
        <v>45794</v>
      </c>
      <c r="AX447" s="6" t="s">
        <v>2112</v>
      </c>
      <c r="AY447" s="17">
        <v>-28.701000000000001</v>
      </c>
      <c r="AZ447" s="3">
        <v>5.8700000000000002E-2</v>
      </c>
      <c r="BA447" s="3">
        <v>739.18700000000001</v>
      </c>
      <c r="BB447" s="28">
        <v>5.8999999999999997E-2</v>
      </c>
      <c r="BC447" t="s">
        <v>40</v>
      </c>
      <c r="BD447" t="s">
        <v>40</v>
      </c>
      <c r="BE447" t="s">
        <v>1143</v>
      </c>
      <c r="BF447" t="str">
        <f t="shared" si="6"/>
        <v>Dinsmore__CN2008</v>
      </c>
    </row>
    <row r="448" spans="1:58" ht="18.75" x14ac:dyDescent="0.3">
      <c r="A448" t="s">
        <v>1145</v>
      </c>
      <c r="B448" t="s">
        <v>1146</v>
      </c>
      <c r="C448" s="24">
        <v>-2694249.9885769999</v>
      </c>
      <c r="D448" s="1">
        <v>-4077978.4794259998</v>
      </c>
      <c r="E448" s="1">
        <v>4085640.5370649998</v>
      </c>
      <c r="F448" s="1">
        <v>3.3182800000000003E-3</v>
      </c>
      <c r="G448" s="1">
        <v>4.4256799999999995E-3</v>
      </c>
      <c r="H448" s="1">
        <v>4.41392E-3</v>
      </c>
      <c r="I448" s="2">
        <v>40.082214460000003</v>
      </c>
      <c r="J448">
        <v>40</v>
      </c>
      <c r="K448">
        <v>4</v>
      </c>
      <c r="L448">
        <v>55.972056000010753</v>
      </c>
      <c r="M448" s="34">
        <v>123.45205118</v>
      </c>
      <c r="N448" s="53">
        <v>123</v>
      </c>
      <c r="O448">
        <v>27</v>
      </c>
      <c r="P448">
        <v>7.3842479999927946</v>
      </c>
      <c r="Q448" s="1">
        <v>1034.6149243499999</v>
      </c>
      <c r="R448" s="1">
        <v>1.77184E-3</v>
      </c>
      <c r="S448" s="1">
        <v>2.0893600000000002E-3</v>
      </c>
      <c r="T448" s="1">
        <v>6.5248399999999996E-3</v>
      </c>
      <c r="U448" s="4">
        <v>1.17</v>
      </c>
      <c r="V448" s="4">
        <v>1.4</v>
      </c>
      <c r="W448" s="4">
        <v>4.32</v>
      </c>
      <c r="X448" s="4">
        <v>0.69</v>
      </c>
      <c r="Y448" s="4">
        <v>-26.78</v>
      </c>
      <c r="Z448" s="4">
        <v>-0.45</v>
      </c>
      <c r="AA448" s="4">
        <v>0.05</v>
      </c>
      <c r="AB448" s="4">
        <v>0.06</v>
      </c>
      <c r="AC448" s="25">
        <v>0.19</v>
      </c>
      <c r="AD448" s="17">
        <v>-2694248.9369999999</v>
      </c>
      <c r="AE448">
        <v>-4077979.7119999998</v>
      </c>
      <c r="AF448">
        <v>4085640.676</v>
      </c>
      <c r="AG448">
        <v>40.082212813799998</v>
      </c>
      <c r="AH448">
        <v>40</v>
      </c>
      <c r="AI448">
        <v>4</v>
      </c>
      <c r="AJ448">
        <v>55.966129679993628</v>
      </c>
      <c r="AK448" s="78">
        <v>123.4520329337</v>
      </c>
      <c r="AL448" s="43">
        <v>123</v>
      </c>
      <c r="AM448">
        <v>27</v>
      </c>
      <c r="AN448">
        <v>7.3185613199871113</v>
      </c>
      <c r="AO448" s="3">
        <v>1035.048</v>
      </c>
      <c r="AP448" s="4">
        <v>14.26</v>
      </c>
      <c r="AQ448" s="4">
        <v>-12.73</v>
      </c>
      <c r="AR448" s="25">
        <v>-1.55</v>
      </c>
      <c r="AS448" s="3">
        <v>0.15396408683974014</v>
      </c>
      <c r="AT448" s="3">
        <v>153.51354137626228</v>
      </c>
      <c r="AU448" s="3">
        <v>-11.769987855495</v>
      </c>
      <c r="AV448" s="5">
        <v>39345</v>
      </c>
      <c r="AW448" s="5">
        <v>45794</v>
      </c>
      <c r="AX448" s="6" t="s">
        <v>2112</v>
      </c>
      <c r="AY448" s="17">
        <v>-29.474</v>
      </c>
      <c r="AZ448" s="3">
        <v>6.08E-2</v>
      </c>
      <c r="BA448" s="3">
        <v>1064.5219999999999</v>
      </c>
      <c r="BB448" s="28">
        <v>6.0999999999999999E-2</v>
      </c>
      <c r="BC448" t="s">
        <v>40</v>
      </c>
      <c r="BD448" t="s">
        <v>40</v>
      </c>
      <c r="BE448" t="s">
        <v>1145</v>
      </c>
      <c r="BF448" t="str">
        <f t="shared" si="6"/>
        <v>StewartRchCN2007</v>
      </c>
    </row>
    <row r="449" spans="1:58" ht="18.75" x14ac:dyDescent="0.3">
      <c r="A449" t="s">
        <v>1147</v>
      </c>
      <c r="B449" t="s">
        <v>1148</v>
      </c>
      <c r="C449" s="24">
        <v>-2662465.371946</v>
      </c>
      <c r="D449" s="1">
        <v>-4078674.0205720002</v>
      </c>
      <c r="E449" s="1">
        <v>4106554.8835189999</v>
      </c>
      <c r="F449" s="1">
        <v>3.7416400000000001E-3</v>
      </c>
      <c r="G449" s="1">
        <v>4.7549599999999999E-3</v>
      </c>
      <c r="H449" s="1">
        <v>4.6648000000000002E-3</v>
      </c>
      <c r="I449" s="2">
        <v>40.324068240000003</v>
      </c>
      <c r="J449">
        <v>40</v>
      </c>
      <c r="K449">
        <v>19</v>
      </c>
      <c r="L449">
        <v>26.645664000009219</v>
      </c>
      <c r="M449" s="34">
        <v>123.13558599</v>
      </c>
      <c r="N449" s="53">
        <v>123</v>
      </c>
      <c r="O449">
        <v>8</v>
      </c>
      <c r="P449">
        <v>8.1095639999841751</v>
      </c>
      <c r="Q449" s="1">
        <v>1653.0034134099999</v>
      </c>
      <c r="R449" s="1">
        <v>1.76008E-3</v>
      </c>
      <c r="S449" s="1">
        <v>2.75772E-3</v>
      </c>
      <c r="T449" s="1">
        <v>6.9031199999999996E-3</v>
      </c>
      <c r="U449" s="4">
        <v>1.36</v>
      </c>
      <c r="V449" s="4">
        <v>1.97</v>
      </c>
      <c r="W449" s="4">
        <v>4.72</v>
      </c>
      <c r="X449" s="4">
        <v>-4.29</v>
      </c>
      <c r="Y449" s="4">
        <v>-21.76</v>
      </c>
      <c r="Z449" s="4">
        <v>-0.89</v>
      </c>
      <c r="AA449" s="4">
        <v>0.05</v>
      </c>
      <c r="AB449" s="4">
        <v>0.08</v>
      </c>
      <c r="AC449" s="25">
        <v>0.2</v>
      </c>
      <c r="AD449" s="17">
        <v>-2662464.3199999998</v>
      </c>
      <c r="AE449">
        <v>-4078675.2519999999</v>
      </c>
      <c r="AF449">
        <v>4106555.0210000002</v>
      </c>
      <c r="AG449">
        <v>40.324066525299997</v>
      </c>
      <c r="AH449">
        <v>40</v>
      </c>
      <c r="AI449">
        <v>19</v>
      </c>
      <c r="AJ449">
        <v>26.639491079990876</v>
      </c>
      <c r="AK449" s="78">
        <v>123.13556770700001</v>
      </c>
      <c r="AL449" s="43">
        <v>123</v>
      </c>
      <c r="AM449">
        <v>8</v>
      </c>
      <c r="AN449">
        <v>8.0437452000251142</v>
      </c>
      <c r="AO449" s="3">
        <v>1653.4390000000001</v>
      </c>
      <c r="AP449" s="4">
        <v>9.17</v>
      </c>
      <c r="AQ449" s="4">
        <v>-7.61</v>
      </c>
      <c r="AR449" s="25">
        <v>-1.99</v>
      </c>
      <c r="AS449" s="3">
        <v>9.9427762820420193E-2</v>
      </c>
      <c r="AT449" s="3">
        <v>98.473067845667259</v>
      </c>
      <c r="AU449" s="3">
        <v>-13.745359546501399</v>
      </c>
      <c r="AV449" s="5">
        <v>39248</v>
      </c>
      <c r="AW449" s="5">
        <v>45794</v>
      </c>
      <c r="AX449" s="6" t="s">
        <v>2112</v>
      </c>
      <c r="AY449" s="17">
        <v>-27.619</v>
      </c>
      <c r="AZ449" s="3">
        <v>5.9700000000000003E-2</v>
      </c>
      <c r="BA449" s="3">
        <v>1681.058</v>
      </c>
      <c r="BB449" s="28">
        <v>0.06</v>
      </c>
      <c r="BC449" t="s">
        <v>40</v>
      </c>
      <c r="BD449" t="s">
        <v>40</v>
      </c>
      <c r="BE449" t="s">
        <v>1147</v>
      </c>
      <c r="BF449" t="str">
        <f t="shared" si="6"/>
        <v>RedMtnHeliCN2007</v>
      </c>
    </row>
    <row r="450" spans="1:58" ht="18.75" x14ac:dyDescent="0.3">
      <c r="A450" t="s">
        <v>1149</v>
      </c>
      <c r="B450" t="s">
        <v>1150</v>
      </c>
      <c r="C450" s="24">
        <v>-2659615.6768680001</v>
      </c>
      <c r="D450" s="1">
        <v>-4045161.7763660001</v>
      </c>
      <c r="E450" s="1">
        <v>4140999.229086</v>
      </c>
      <c r="F450" s="1">
        <v>3.60444E-3</v>
      </c>
      <c r="G450" s="1">
        <v>4.7177199999999999E-3</v>
      </c>
      <c r="H450" s="1">
        <v>4.7843599999999997E-3</v>
      </c>
      <c r="I450" s="2">
        <v>40.73291382</v>
      </c>
      <c r="J450">
        <v>40</v>
      </c>
      <c r="K450">
        <v>43</v>
      </c>
      <c r="L450">
        <v>58.489752000000976</v>
      </c>
      <c r="M450" s="34">
        <v>123.32414652999999</v>
      </c>
      <c r="N450" s="53">
        <v>123</v>
      </c>
      <c r="O450">
        <v>19</v>
      </c>
      <c r="P450">
        <v>26.927507999974978</v>
      </c>
      <c r="Q450" s="1">
        <v>1541.98137554</v>
      </c>
      <c r="R450" s="1">
        <v>2.1050400000000003E-3</v>
      </c>
      <c r="S450" s="1">
        <v>2.4362799999999999E-3</v>
      </c>
      <c r="T450" s="1">
        <v>6.9109599999999998E-3</v>
      </c>
      <c r="U450" s="4">
        <v>1.37</v>
      </c>
      <c r="V450" s="4">
        <v>1.73</v>
      </c>
      <c r="W450" s="4">
        <v>4.59</v>
      </c>
      <c r="X450" s="4">
        <v>-3.79</v>
      </c>
      <c r="Y450" s="4">
        <v>-18.510000000000002</v>
      </c>
      <c r="Z450" s="4">
        <v>-0.49</v>
      </c>
      <c r="AA450" s="4">
        <v>0.06</v>
      </c>
      <c r="AB450" s="4">
        <v>7.0000000000000007E-2</v>
      </c>
      <c r="AC450" s="25">
        <v>0.2</v>
      </c>
      <c r="AD450" s="17">
        <v>-2659614.6209999998</v>
      </c>
      <c r="AE450">
        <v>-4045163.003</v>
      </c>
      <c r="AF450">
        <v>4140999.361</v>
      </c>
      <c r="AG450">
        <v>40.732912108800001</v>
      </c>
      <c r="AH450">
        <v>40</v>
      </c>
      <c r="AI450">
        <v>43</v>
      </c>
      <c r="AJ450">
        <v>58.48359168000286</v>
      </c>
      <c r="AK450" s="78">
        <v>123.3241281108</v>
      </c>
      <c r="AL450" s="43">
        <v>123</v>
      </c>
      <c r="AM450">
        <v>19</v>
      </c>
      <c r="AN450">
        <v>26.861198880013717</v>
      </c>
      <c r="AO450" s="3">
        <v>1542.405</v>
      </c>
      <c r="AP450" s="4">
        <v>9.74</v>
      </c>
      <c r="AQ450" s="4">
        <v>-4.29</v>
      </c>
      <c r="AR450" s="25">
        <v>-1.6</v>
      </c>
      <c r="AS450" s="3">
        <v>9.23166289669613E-2</v>
      </c>
      <c r="AT450" s="3">
        <v>91.693360971149815</v>
      </c>
      <c r="AU450" s="3">
        <v>-10.7092275078277</v>
      </c>
      <c r="AV450" s="5">
        <v>39253</v>
      </c>
      <c r="AW450" s="5">
        <v>45794</v>
      </c>
      <c r="AX450" s="6" t="s">
        <v>2112</v>
      </c>
      <c r="AY450" s="17">
        <v>-27.103999999999999</v>
      </c>
      <c r="AZ450" s="3">
        <v>5.2999999999999999E-2</v>
      </c>
      <c r="BA450" s="3">
        <v>1569.509</v>
      </c>
      <c r="BB450" s="28">
        <v>5.2999999999999999E-2</v>
      </c>
      <c r="BC450" t="s">
        <v>40</v>
      </c>
      <c r="BD450" t="s">
        <v>40</v>
      </c>
      <c r="BE450" t="s">
        <v>1149</v>
      </c>
      <c r="BF450" t="str">
        <f t="shared" si="6"/>
        <v>EagleRock_CN2007</v>
      </c>
    </row>
    <row r="451" spans="1:58" ht="18.75" x14ac:dyDescent="0.3">
      <c r="A451" t="s">
        <v>1151</v>
      </c>
      <c r="B451" t="s">
        <v>1152</v>
      </c>
      <c r="C451" s="24">
        <v>-2656058.6845260002</v>
      </c>
      <c r="D451" s="1">
        <v>-4062827.174997</v>
      </c>
      <c r="E451" s="1">
        <v>4124742.547818</v>
      </c>
      <c r="F451" s="1">
        <v>3.7592799999999998E-3</v>
      </c>
      <c r="G451" s="1">
        <v>5.0940400000000002E-3</v>
      </c>
      <c r="H451" s="1">
        <v>5.1430399999999998E-3</v>
      </c>
      <c r="I451" s="2">
        <v>40.54664983</v>
      </c>
      <c r="J451">
        <v>40</v>
      </c>
      <c r="K451">
        <v>32</v>
      </c>
      <c r="L451">
        <v>47.939387999999212</v>
      </c>
      <c r="M451" s="34">
        <v>123.17450813000001</v>
      </c>
      <c r="N451" s="53">
        <v>123</v>
      </c>
      <c r="O451">
        <v>10</v>
      </c>
      <c r="P451">
        <v>28.229268000023922</v>
      </c>
      <c r="Q451" s="1">
        <v>684.48464274000003</v>
      </c>
      <c r="R451" s="1">
        <v>1.9345200000000001E-3</v>
      </c>
      <c r="S451" s="1">
        <v>2.3069200000000001E-3</v>
      </c>
      <c r="T451" s="1">
        <v>7.5793200000000005E-3</v>
      </c>
      <c r="U451" s="4">
        <v>1.41</v>
      </c>
      <c r="V451" s="4">
        <v>1.66</v>
      </c>
      <c r="W451" s="4">
        <v>5.38</v>
      </c>
      <c r="X451" s="4">
        <v>-4.03</v>
      </c>
      <c r="Y451" s="4">
        <v>-20.13</v>
      </c>
      <c r="Z451" s="4">
        <v>-0.56000000000000005</v>
      </c>
      <c r="AA451" s="4">
        <v>0.05</v>
      </c>
      <c r="AB451" s="4">
        <v>0.06</v>
      </c>
      <c r="AC451" s="25">
        <v>0.2</v>
      </c>
      <c r="AD451" s="17">
        <v>-2656057.63</v>
      </c>
      <c r="AE451">
        <v>-4062828.4040000001</v>
      </c>
      <c r="AF451">
        <v>4124742.682</v>
      </c>
      <c r="AG451">
        <v>40.546648104900001</v>
      </c>
      <c r="AH451">
        <v>40</v>
      </c>
      <c r="AI451">
        <v>32</v>
      </c>
      <c r="AJ451">
        <v>47.93317764000335</v>
      </c>
      <c r="AK451" s="78">
        <v>123.1744897759</v>
      </c>
      <c r="AL451" s="43">
        <v>123</v>
      </c>
      <c r="AM451">
        <v>10</v>
      </c>
      <c r="AN451">
        <v>28.163193239998918</v>
      </c>
      <c r="AO451" s="3">
        <v>684.91499999999996</v>
      </c>
      <c r="AP451" s="4">
        <v>9.4499999999999993</v>
      </c>
      <c r="AQ451" s="4">
        <v>-5.93</v>
      </c>
      <c r="AR451" s="25">
        <v>-1.66</v>
      </c>
      <c r="AS451" s="3">
        <v>9.4172076493542631E-2</v>
      </c>
      <c r="AT451" s="3">
        <v>92.849605654054329</v>
      </c>
      <c r="AU451" s="3">
        <v>-15.7267520450534</v>
      </c>
      <c r="AV451" s="5">
        <v>38619</v>
      </c>
      <c r="AW451" s="5">
        <v>45741</v>
      </c>
      <c r="AX451" s="6" t="s">
        <v>2112</v>
      </c>
      <c r="AY451" s="17">
        <v>-27.577000000000002</v>
      </c>
      <c r="AZ451" s="3">
        <v>5.3999999999999999E-2</v>
      </c>
      <c r="BA451" s="3">
        <v>712.49199999999996</v>
      </c>
      <c r="BB451" s="28">
        <v>5.5E-2</v>
      </c>
      <c r="BC451" t="s">
        <v>40</v>
      </c>
      <c r="BD451" t="s">
        <v>40</v>
      </c>
      <c r="BE451" t="s">
        <v>1151</v>
      </c>
      <c r="BF451" t="str">
        <f t="shared" si="6"/>
        <v>HayforkAirCN2005</v>
      </c>
    </row>
    <row r="452" spans="1:58" ht="18.75" x14ac:dyDescent="0.3">
      <c r="A452" t="s">
        <v>1153</v>
      </c>
      <c r="B452" t="s">
        <v>1154</v>
      </c>
      <c r="C452" s="24">
        <v>-2678514.9329559999</v>
      </c>
      <c r="D452" s="1">
        <v>-4128374.2230989998</v>
      </c>
      <c r="E452" s="1">
        <v>4046974.220518</v>
      </c>
      <c r="F452" s="1">
        <v>4.4844799999999999E-3</v>
      </c>
      <c r="G452" s="1">
        <v>5.8995999999999996E-3</v>
      </c>
      <c r="H452" s="1">
        <v>5.7447599999999998E-3</v>
      </c>
      <c r="I452" s="2">
        <v>39.621380500000001</v>
      </c>
      <c r="J452">
        <v>39</v>
      </c>
      <c r="K452">
        <v>37</v>
      </c>
      <c r="L452">
        <v>16.969800000002806</v>
      </c>
      <c r="M452" s="34">
        <v>122.97575854999999</v>
      </c>
      <c r="N452" s="53">
        <v>122</v>
      </c>
      <c r="O452">
        <v>58</v>
      </c>
      <c r="P452">
        <v>32.730779999981223</v>
      </c>
      <c r="Q452" s="1">
        <v>2008.83140699</v>
      </c>
      <c r="R452" s="1">
        <v>2.4127600000000003E-3</v>
      </c>
      <c r="S452" s="1">
        <v>3.0732799999999998E-3</v>
      </c>
      <c r="T452" s="1">
        <v>8.5240399999999984E-3</v>
      </c>
      <c r="U452" s="4">
        <v>1.63</v>
      </c>
      <c r="V452" s="4">
        <v>1.99</v>
      </c>
      <c r="W452" s="4">
        <v>5.27</v>
      </c>
      <c r="X452" s="4">
        <v>-3.77</v>
      </c>
      <c r="Y452" s="4">
        <v>-23.84</v>
      </c>
      <c r="Z452" s="4">
        <v>-0.4</v>
      </c>
      <c r="AA452" s="4">
        <v>7.0000000000000007E-2</v>
      </c>
      <c r="AB452" s="4">
        <v>0.09</v>
      </c>
      <c r="AC452" s="25">
        <v>0.25</v>
      </c>
      <c r="AD452" s="17">
        <v>-2678513.8859999999</v>
      </c>
      <c r="AE452">
        <v>-4128375.4610000001</v>
      </c>
      <c r="AF452">
        <v>4046974.3650000002</v>
      </c>
      <c r="AG452">
        <v>39.621378808999999</v>
      </c>
      <c r="AH452">
        <v>39</v>
      </c>
      <c r="AI452">
        <v>37</v>
      </c>
      <c r="AJ452">
        <v>16.963712399997917</v>
      </c>
      <c r="AK452" s="78">
        <v>122.9757404806</v>
      </c>
      <c r="AL452" s="43">
        <v>122</v>
      </c>
      <c r="AM452">
        <v>58</v>
      </c>
      <c r="AN452">
        <v>32.665730159983468</v>
      </c>
      <c r="AO452" s="3">
        <v>2009.2850000000001</v>
      </c>
      <c r="AP452" s="4">
        <v>9.6300000000000008</v>
      </c>
      <c r="AQ452" s="4">
        <v>-9.82</v>
      </c>
      <c r="AR452" s="25">
        <v>-1.48</v>
      </c>
      <c r="AS452" s="3">
        <v>0.11587812547415148</v>
      </c>
      <c r="AT452" s="3">
        <v>115.32765420280006</v>
      </c>
      <c r="AU452" s="3">
        <v>-11.281497067293399</v>
      </c>
      <c r="AV452" s="5">
        <v>39310</v>
      </c>
      <c r="AW452" s="5">
        <v>45794</v>
      </c>
      <c r="AX452" s="6" t="s">
        <v>2112</v>
      </c>
      <c r="AY452" s="17">
        <v>-27.98</v>
      </c>
      <c r="AZ452" s="3">
        <v>6.0600000000000001E-2</v>
      </c>
      <c r="BA452" s="3">
        <v>2037.2650000000001</v>
      </c>
      <c r="BB452" s="28">
        <v>6.0999999999999999E-2</v>
      </c>
      <c r="BC452" t="s">
        <v>40</v>
      </c>
      <c r="BD452" t="s">
        <v>40</v>
      </c>
      <c r="BE452" t="s">
        <v>1153</v>
      </c>
      <c r="BF452" t="str">
        <f t="shared" si="6"/>
        <v>BaldMtnMNFCN2007</v>
      </c>
    </row>
    <row r="453" spans="1:58" ht="18.75" x14ac:dyDescent="0.3">
      <c r="A453" t="s">
        <v>1155</v>
      </c>
      <c r="B453" t="s">
        <v>1156</v>
      </c>
      <c r="C453" s="24">
        <v>-2666064.4975450002</v>
      </c>
      <c r="D453" s="1">
        <v>-4147108.0329700001</v>
      </c>
      <c r="E453" s="1">
        <v>4035985.8878020002</v>
      </c>
      <c r="F453" s="1">
        <v>4.2022400000000003E-3</v>
      </c>
      <c r="G453" s="1">
        <v>5.3958799999999996E-3</v>
      </c>
      <c r="H453" s="1">
        <v>5.2626000000000001E-3</v>
      </c>
      <c r="I453" s="2">
        <v>39.493591289999998</v>
      </c>
      <c r="J453">
        <v>39</v>
      </c>
      <c r="K453">
        <v>29</v>
      </c>
      <c r="L453">
        <v>36.928643999991664</v>
      </c>
      <c r="M453" s="34">
        <v>122.73587612999999</v>
      </c>
      <c r="N453" s="53">
        <v>122</v>
      </c>
      <c r="O453">
        <v>44</v>
      </c>
      <c r="P453">
        <v>9.1540679999786789</v>
      </c>
      <c r="Q453" s="1">
        <v>1936.2284802300001</v>
      </c>
      <c r="R453" s="1">
        <v>2.7518400000000002E-3</v>
      </c>
      <c r="S453" s="1">
        <v>3.0987599999999999E-3</v>
      </c>
      <c r="T453" s="1">
        <v>7.5695199999999997E-3</v>
      </c>
      <c r="U453" s="4">
        <v>1.8</v>
      </c>
      <c r="V453" s="4">
        <v>2.09</v>
      </c>
      <c r="W453" s="4">
        <v>4.91</v>
      </c>
      <c r="X453" s="4">
        <v>-4.22</v>
      </c>
      <c r="Y453" s="4">
        <v>-23.3</v>
      </c>
      <c r="Z453" s="4">
        <v>-0.53</v>
      </c>
      <c r="AA453" s="4">
        <v>0.08</v>
      </c>
      <c r="AB453" s="4">
        <v>0.09</v>
      </c>
      <c r="AC453" s="25">
        <v>0.22</v>
      </c>
      <c r="AD453" s="17">
        <v>-2666063.4530000002</v>
      </c>
      <c r="AE453">
        <v>-4147109.273</v>
      </c>
      <c r="AF453">
        <v>4035986.034</v>
      </c>
      <c r="AG453">
        <v>39.493589568700003</v>
      </c>
      <c r="AH453">
        <v>39</v>
      </c>
      <c r="AI453">
        <v>29</v>
      </c>
      <c r="AJ453">
        <v>36.922447320009724</v>
      </c>
      <c r="AK453" s="78">
        <v>122.7358581188</v>
      </c>
      <c r="AL453" s="43">
        <v>122</v>
      </c>
      <c r="AM453">
        <v>44</v>
      </c>
      <c r="AN453">
        <v>9.0892276799854699</v>
      </c>
      <c r="AO453" s="3">
        <v>1936.691</v>
      </c>
      <c r="AP453" s="4">
        <v>9.1</v>
      </c>
      <c r="AQ453" s="4">
        <v>-9.27</v>
      </c>
      <c r="AR453" s="25">
        <v>-1.61</v>
      </c>
      <c r="AS453" s="3">
        <v>0.10145634519471085</v>
      </c>
      <c r="AT453" s="3">
        <v>100.15336991008989</v>
      </c>
      <c r="AU453" s="3">
        <v>-16.207791202155999</v>
      </c>
      <c r="AV453" s="5">
        <v>39254</v>
      </c>
      <c r="AW453" s="5">
        <v>45794</v>
      </c>
      <c r="AX453" s="6" t="s">
        <v>2112</v>
      </c>
      <c r="AY453" s="17">
        <v>-27.933</v>
      </c>
      <c r="AZ453" s="3">
        <v>6.0100000000000001E-2</v>
      </c>
      <c r="BA453" s="3">
        <v>1964.624</v>
      </c>
      <c r="BB453" s="28">
        <v>6.0999999999999999E-2</v>
      </c>
      <c r="BC453" t="s">
        <v>40</v>
      </c>
      <c r="BD453" t="s">
        <v>40</v>
      </c>
      <c r="BE453" t="s">
        <v>1155</v>
      </c>
      <c r="BF453" t="str">
        <f t="shared" si="6"/>
        <v>Sheetiron_CN2007</v>
      </c>
    </row>
    <row r="454" spans="1:58" ht="18.75" x14ac:dyDescent="0.3">
      <c r="A454" t="s">
        <v>1157</v>
      </c>
      <c r="B454" t="s">
        <v>1158</v>
      </c>
      <c r="C454" s="24">
        <v>-2667211.2005409999</v>
      </c>
      <c r="D454" s="1">
        <v>-4127042.618423</v>
      </c>
      <c r="E454" s="1">
        <v>4056074.7739320002</v>
      </c>
      <c r="F454" s="1">
        <v>4.5021200000000001E-3</v>
      </c>
      <c r="G454" s="1">
        <v>5.8172800000000002E-3</v>
      </c>
      <c r="H454" s="1">
        <v>5.77612E-3</v>
      </c>
      <c r="I454" s="2">
        <v>39.726189239999997</v>
      </c>
      <c r="J454">
        <v>39</v>
      </c>
      <c r="K454">
        <v>43</v>
      </c>
      <c r="L454">
        <v>34.281263999987459</v>
      </c>
      <c r="M454" s="34">
        <v>122.87364162</v>
      </c>
      <c r="N454" s="53">
        <v>122</v>
      </c>
      <c r="O454">
        <v>52</v>
      </c>
      <c r="P454">
        <v>25.109832000002825</v>
      </c>
      <c r="Q454" s="1">
        <v>2229.4802748900001</v>
      </c>
      <c r="R454" s="1">
        <v>3.2536000000000002E-3</v>
      </c>
      <c r="S454" s="1">
        <v>3.2457599999999999E-3</v>
      </c>
      <c r="T454" s="1">
        <v>8.1437999999999997E-3</v>
      </c>
      <c r="U454" s="4">
        <v>2.0499999999999998</v>
      </c>
      <c r="V454" s="4">
        <v>2.15</v>
      </c>
      <c r="W454" s="4">
        <v>5.09</v>
      </c>
      <c r="X454" s="4">
        <v>-4.28</v>
      </c>
      <c r="Y454" s="4">
        <v>-23.16</v>
      </c>
      <c r="Z454" s="4">
        <v>-0.43</v>
      </c>
      <c r="AA454" s="4">
        <v>0.1</v>
      </c>
      <c r="AB454" s="4">
        <v>0.1</v>
      </c>
      <c r="AC454" s="25">
        <v>0.25</v>
      </c>
      <c r="AD454" s="17">
        <v>-2667210.1529999999</v>
      </c>
      <c r="AE454">
        <v>-4127043.8560000001</v>
      </c>
      <c r="AF454">
        <v>4056074.9180000001</v>
      </c>
      <c r="AG454">
        <v>39.726187524899998</v>
      </c>
      <c r="AH454">
        <v>39</v>
      </c>
      <c r="AI454">
        <v>43</v>
      </c>
      <c r="AJ454">
        <v>34.275089639994576</v>
      </c>
      <c r="AK454" s="78">
        <v>122.8736235323</v>
      </c>
      <c r="AL454" s="43">
        <v>122</v>
      </c>
      <c r="AM454">
        <v>52</v>
      </c>
      <c r="AN454">
        <v>25.044716280006014</v>
      </c>
      <c r="AO454" s="3">
        <v>2229.9349999999999</v>
      </c>
      <c r="AP454" s="4">
        <v>9.09</v>
      </c>
      <c r="AQ454" s="4">
        <v>-9.1</v>
      </c>
      <c r="AR454" s="25">
        <v>-1.51</v>
      </c>
      <c r="AS454" s="3">
        <v>9.7313719337522767E-2</v>
      </c>
      <c r="AT454" s="3">
        <v>96.342985929915486</v>
      </c>
      <c r="AU454" s="3">
        <v>-13.7109103311233</v>
      </c>
      <c r="AV454" s="5">
        <v>39612</v>
      </c>
      <c r="AW454" s="5">
        <v>45794</v>
      </c>
      <c r="AX454" s="6" t="s">
        <v>2112</v>
      </c>
      <c r="AY454" s="17">
        <v>-27.759</v>
      </c>
      <c r="AZ454" s="3">
        <v>6.0499999999999998E-2</v>
      </c>
      <c r="BA454" s="3">
        <v>2257.694</v>
      </c>
      <c r="BB454" s="28">
        <v>6.0999999999999999E-2</v>
      </c>
      <c r="BC454" t="s">
        <v>40</v>
      </c>
      <c r="BD454" t="s">
        <v>40</v>
      </c>
      <c r="BE454" t="s">
        <v>1157</v>
      </c>
      <c r="BF454" t="str">
        <f t="shared" si="6"/>
        <v>BlackButteCN2008</v>
      </c>
    </row>
    <row r="455" spans="1:58" ht="18.75" x14ac:dyDescent="0.3">
      <c r="A455" t="s">
        <v>1159</v>
      </c>
      <c r="B455" t="s">
        <v>1160</v>
      </c>
      <c r="C455" s="24">
        <v>-2641933.4118070002</v>
      </c>
      <c r="D455" s="1">
        <v>-4158128.5600459999</v>
      </c>
      <c r="E455" s="1">
        <v>4037891.0653510001</v>
      </c>
      <c r="F455" s="1">
        <v>3.3790400000000003E-3</v>
      </c>
      <c r="G455" s="1">
        <v>4.6981199999999992E-3</v>
      </c>
      <c r="H455" s="1">
        <v>4.6138400000000001E-3</v>
      </c>
      <c r="I455" s="2">
        <v>39.528079290000001</v>
      </c>
      <c r="J455">
        <v>39</v>
      </c>
      <c r="K455">
        <v>31</v>
      </c>
      <c r="L455">
        <v>41.085444000003122</v>
      </c>
      <c r="M455" s="34">
        <v>122.43048820999999</v>
      </c>
      <c r="N455" s="53">
        <v>122</v>
      </c>
      <c r="O455">
        <v>25</v>
      </c>
      <c r="P455">
        <v>49.757555999974556</v>
      </c>
      <c r="Q455" s="1">
        <v>286.71740950999998</v>
      </c>
      <c r="R455" s="1">
        <v>2.0521199999999997E-3</v>
      </c>
      <c r="S455" s="1">
        <v>2.0501600000000001E-3</v>
      </c>
      <c r="T455" s="1">
        <v>6.8090399999999997E-3</v>
      </c>
      <c r="U455" s="4">
        <v>1.33</v>
      </c>
      <c r="V455" s="4">
        <v>1.41</v>
      </c>
      <c r="W455" s="4">
        <v>4.84</v>
      </c>
      <c r="X455" s="4">
        <v>-4.9400000000000004</v>
      </c>
      <c r="Y455" s="4">
        <v>-22.17</v>
      </c>
      <c r="Z455" s="4">
        <v>-0.51</v>
      </c>
      <c r="AA455" s="4">
        <v>0.06</v>
      </c>
      <c r="AB455" s="4">
        <v>0.06</v>
      </c>
      <c r="AC455" s="25">
        <v>0.2</v>
      </c>
      <c r="AD455" s="17">
        <v>-2641932.3670000001</v>
      </c>
      <c r="AE455">
        <v>-4158129.801</v>
      </c>
      <c r="AF455">
        <v>4037891.2119999998</v>
      </c>
      <c r="AG455">
        <v>39.528077513299998</v>
      </c>
      <c r="AH455">
        <v>39</v>
      </c>
      <c r="AI455">
        <v>31</v>
      </c>
      <c r="AJ455">
        <v>41.07904787999189</v>
      </c>
      <c r="AK455" s="78">
        <v>122.43047021389999</v>
      </c>
      <c r="AL455" s="43">
        <v>122</v>
      </c>
      <c r="AM455">
        <v>25</v>
      </c>
      <c r="AN455">
        <v>49.69277003997945</v>
      </c>
      <c r="AO455" s="3">
        <v>287.18700000000001</v>
      </c>
      <c r="AP455" s="4">
        <v>8.2799999999999994</v>
      </c>
      <c r="AQ455" s="4">
        <v>-8.09</v>
      </c>
      <c r="AR455" s="25">
        <v>-1.58</v>
      </c>
      <c r="AS455" s="3">
        <v>9.5518898811368241E-2</v>
      </c>
      <c r="AT455" s="3">
        <v>94.715354416535391</v>
      </c>
      <c r="AU455" s="3">
        <v>-12.363722649351001</v>
      </c>
      <c r="AV455" s="5">
        <v>39323</v>
      </c>
      <c r="AW455" s="5">
        <v>45738</v>
      </c>
      <c r="AX455" s="6" t="s">
        <v>2112</v>
      </c>
      <c r="AY455" s="17">
        <v>-29.222000000000001</v>
      </c>
      <c r="AZ455" s="3">
        <v>5.9400000000000001E-2</v>
      </c>
      <c r="BA455" s="3">
        <v>316.40899999999999</v>
      </c>
      <c r="BB455" s="28">
        <v>0.06</v>
      </c>
      <c r="BC455" t="s">
        <v>40</v>
      </c>
      <c r="BD455" t="s">
        <v>40</v>
      </c>
      <c r="BE455" t="s">
        <v>1159</v>
      </c>
      <c r="BF455" t="str">
        <f t="shared" si="6"/>
        <v>HubbardRdgCN2007</v>
      </c>
    </row>
    <row r="456" spans="1:58" ht="18.75" x14ac:dyDescent="0.3">
      <c r="A456" t="s">
        <v>1161</v>
      </c>
      <c r="B456" t="s">
        <v>1162</v>
      </c>
      <c r="C456" s="24">
        <v>-2644342.656798</v>
      </c>
      <c r="D456" s="1">
        <v>-4092414.6760359998</v>
      </c>
      <c r="E456" s="1">
        <v>4103896.2434789999</v>
      </c>
      <c r="F456" s="1">
        <v>3.9278400000000002E-3</v>
      </c>
      <c r="G456" s="1">
        <v>5.1273599999999992E-3</v>
      </c>
      <c r="H456" s="1">
        <v>5.1626399999999996E-3</v>
      </c>
      <c r="I456" s="2">
        <v>40.296188139999998</v>
      </c>
      <c r="J456">
        <v>40</v>
      </c>
      <c r="K456">
        <v>17</v>
      </c>
      <c r="L456">
        <v>46.277267999990386</v>
      </c>
      <c r="M456" s="34">
        <v>122.86880905</v>
      </c>
      <c r="N456" s="53">
        <v>122</v>
      </c>
      <c r="O456">
        <v>52</v>
      </c>
      <c r="P456">
        <v>7.7125799999851097</v>
      </c>
      <c r="Q456" s="1">
        <v>1193.3213107300001</v>
      </c>
      <c r="R456" s="1">
        <v>2.7694799999999999E-3</v>
      </c>
      <c r="S456" s="1">
        <v>2.7655599999999998E-3</v>
      </c>
      <c r="T456" s="1">
        <v>7.28336E-3</v>
      </c>
      <c r="U456" s="4">
        <v>1.84</v>
      </c>
      <c r="V456" s="4">
        <v>1.97</v>
      </c>
      <c r="W456" s="4">
        <v>5.41</v>
      </c>
      <c r="X456" s="4">
        <v>-4.8099999999999996</v>
      </c>
      <c r="Y456" s="4">
        <v>-21.25</v>
      </c>
      <c r="Z456" s="4">
        <v>-0.86</v>
      </c>
      <c r="AA456" s="4">
        <v>0.08</v>
      </c>
      <c r="AB456" s="4">
        <v>0.08</v>
      </c>
      <c r="AC456" s="25">
        <v>0.21</v>
      </c>
      <c r="AD456" s="17">
        <v>-2644341.605</v>
      </c>
      <c r="AE456">
        <v>-4092415.9079999998</v>
      </c>
      <c r="AF456">
        <v>4103896.3810000001</v>
      </c>
      <c r="AG456">
        <v>40.296186371799998</v>
      </c>
      <c r="AH456">
        <v>40</v>
      </c>
      <c r="AI456">
        <v>17</v>
      </c>
      <c r="AJ456">
        <v>46.270938479991059</v>
      </c>
      <c r="AK456" s="78">
        <v>122.86879079880001</v>
      </c>
      <c r="AL456" s="43">
        <v>122</v>
      </c>
      <c r="AM456">
        <v>52</v>
      </c>
      <c r="AN456">
        <v>7.6468756800227311</v>
      </c>
      <c r="AO456" s="3">
        <v>1193.7650000000001</v>
      </c>
      <c r="AP456" s="4">
        <v>8.57</v>
      </c>
      <c r="AQ456" s="4">
        <v>-7.06</v>
      </c>
      <c r="AR456" s="25">
        <v>-1.95</v>
      </c>
      <c r="AS456" s="3">
        <v>9.4439981171117862E-2</v>
      </c>
      <c r="AT456" s="3">
        <v>94.282782926082405</v>
      </c>
      <c r="AU456" s="3">
        <v>5.44672779870809</v>
      </c>
      <c r="AV456" s="5">
        <v>39245</v>
      </c>
      <c r="AW456" s="5">
        <v>45794</v>
      </c>
      <c r="AX456" s="6" t="s">
        <v>2112</v>
      </c>
      <c r="AY456" s="17">
        <v>-27.736999999999998</v>
      </c>
      <c r="AZ456" s="3">
        <v>5.9499999999999997E-2</v>
      </c>
      <c r="BA456" s="3">
        <v>1221.5020000000002</v>
      </c>
      <c r="BB456" s="28">
        <v>0.06</v>
      </c>
      <c r="BC456" t="s">
        <v>40</v>
      </c>
      <c r="BD456" t="s">
        <v>40</v>
      </c>
      <c r="BE456" t="s">
        <v>1161</v>
      </c>
      <c r="BF456" t="str">
        <f t="shared" si="6"/>
        <v>PattymocusCN2007</v>
      </c>
    </row>
    <row r="457" spans="1:58" ht="18.75" x14ac:dyDescent="0.3">
      <c r="A457" t="s">
        <v>1163</v>
      </c>
      <c r="B457" t="s">
        <v>1164</v>
      </c>
      <c r="C457" s="24">
        <v>-2630296.6366790002</v>
      </c>
      <c r="D457" s="1">
        <v>-4062237.970704</v>
      </c>
      <c r="E457" s="1">
        <v>4141663.472639</v>
      </c>
      <c r="F457" s="1">
        <v>3.8533599999999997E-3</v>
      </c>
      <c r="G457" s="1">
        <v>5.2998399999999992E-3</v>
      </c>
      <c r="H457" s="1">
        <v>5.34688E-3</v>
      </c>
      <c r="I457" s="2">
        <v>40.747552310000003</v>
      </c>
      <c r="J457">
        <v>40</v>
      </c>
      <c r="K457">
        <v>44</v>
      </c>
      <c r="L457">
        <v>51.188316000011582</v>
      </c>
      <c r="M457" s="34">
        <v>122.92303259000001</v>
      </c>
      <c r="N457" s="53">
        <v>122</v>
      </c>
      <c r="O457">
        <v>55</v>
      </c>
      <c r="P457">
        <v>22.917324000019335</v>
      </c>
      <c r="Q457" s="1">
        <v>672.20835301</v>
      </c>
      <c r="R457" s="1">
        <v>1.56408E-3</v>
      </c>
      <c r="S457" s="1">
        <v>2.2971200000000002E-3</v>
      </c>
      <c r="T457" s="1">
        <v>7.9869999999999993E-3</v>
      </c>
      <c r="U457" s="4">
        <v>1.36</v>
      </c>
      <c r="V457" s="4">
        <v>1.79</v>
      </c>
      <c r="W457" s="4">
        <v>5.78</v>
      </c>
      <c r="X457" s="4">
        <v>-4.62</v>
      </c>
      <c r="Y457" s="4">
        <v>-19.34</v>
      </c>
      <c r="Z457" s="4">
        <v>-0.89</v>
      </c>
      <c r="AA457" s="4">
        <v>0.04</v>
      </c>
      <c r="AB457" s="4">
        <v>0.06</v>
      </c>
      <c r="AC457" s="25">
        <v>0.21</v>
      </c>
      <c r="AD457" s="17">
        <v>-2630295.5819999999</v>
      </c>
      <c r="AE457">
        <v>-4062239.199</v>
      </c>
      <c r="AF457">
        <v>4141663.6060000001</v>
      </c>
      <c r="AG457">
        <v>40.747550528700003</v>
      </c>
      <c r="AH457">
        <v>40</v>
      </c>
      <c r="AI457">
        <v>44</v>
      </c>
      <c r="AJ457">
        <v>51.18190332001177</v>
      </c>
      <c r="AK457" s="78">
        <v>122.92301420130001</v>
      </c>
      <c r="AL457" s="43">
        <v>122</v>
      </c>
      <c r="AM457">
        <v>55</v>
      </c>
      <c r="AN457">
        <v>22.851124680022394</v>
      </c>
      <c r="AO457" s="3">
        <v>672.64200000000005</v>
      </c>
      <c r="AP457" s="4">
        <v>8.7799999999999994</v>
      </c>
      <c r="AQ457" s="4">
        <v>-5.05</v>
      </c>
      <c r="AR457" s="25">
        <v>-1.99</v>
      </c>
      <c r="AS457" s="3">
        <v>8.4489585107321769E-2</v>
      </c>
      <c r="AT457" s="3">
        <v>83.399906354726028</v>
      </c>
      <c r="AU457" s="3">
        <v>-13.5257391673402</v>
      </c>
      <c r="AV457" s="5">
        <v>38616</v>
      </c>
      <c r="AW457" s="5">
        <v>45794</v>
      </c>
      <c r="AX457" s="6" t="s">
        <v>2112</v>
      </c>
      <c r="AY457" s="17">
        <v>-26.532</v>
      </c>
      <c r="AZ457" s="3">
        <v>4.53E-2</v>
      </c>
      <c r="BA457" s="3">
        <v>699.17400000000009</v>
      </c>
      <c r="BB457" s="28">
        <v>4.5999999999999999E-2</v>
      </c>
      <c r="BC457" t="s">
        <v>40</v>
      </c>
      <c r="BD457" t="s">
        <v>40</v>
      </c>
      <c r="BE457" t="s">
        <v>1163</v>
      </c>
      <c r="BF457" t="str">
        <f t="shared" si="6"/>
        <v>WeavrvlAirCN2005</v>
      </c>
    </row>
    <row r="458" spans="1:58" ht="18.75" x14ac:dyDescent="0.3">
      <c r="A458" t="s">
        <v>1165</v>
      </c>
      <c r="B458" t="s">
        <v>1166</v>
      </c>
      <c r="C458" s="24">
        <v>-2640046.5532999998</v>
      </c>
      <c r="D458" s="1">
        <v>-4117311.37212</v>
      </c>
      <c r="E458" s="1">
        <v>4081516.255109</v>
      </c>
      <c r="F458" s="1">
        <v>3.4280399999999998E-3</v>
      </c>
      <c r="G458" s="1">
        <v>4.7255600000000002E-3</v>
      </c>
      <c r="H458" s="1">
        <v>4.6765599999999997E-3</v>
      </c>
      <c r="I458" s="2">
        <v>40.034109919999999</v>
      </c>
      <c r="J458">
        <v>40</v>
      </c>
      <c r="K458">
        <v>2</v>
      </c>
      <c r="L458">
        <v>2.7957119999956603</v>
      </c>
      <c r="M458" s="34">
        <v>122.66825403999999</v>
      </c>
      <c r="N458" s="53">
        <v>122</v>
      </c>
      <c r="O458">
        <v>40</v>
      </c>
      <c r="P458">
        <v>5.7145439999771952</v>
      </c>
      <c r="Q458" s="1">
        <v>979.56069981999997</v>
      </c>
      <c r="R458" s="1">
        <v>1.74832E-3</v>
      </c>
      <c r="S458" s="1">
        <v>2.0893600000000002E-3</v>
      </c>
      <c r="T458" s="1">
        <v>6.9677999999999997E-3</v>
      </c>
      <c r="U458" s="4">
        <v>1.47</v>
      </c>
      <c r="V458" s="4">
        <v>1.64</v>
      </c>
      <c r="W458" s="4">
        <v>5.03</v>
      </c>
      <c r="X458" s="4">
        <v>-4.87</v>
      </c>
      <c r="Y458" s="4">
        <v>-21.73</v>
      </c>
      <c r="Z458" s="4">
        <v>-0.22</v>
      </c>
      <c r="AA458" s="4">
        <v>0.05</v>
      </c>
      <c r="AB458" s="4">
        <v>0.06</v>
      </c>
      <c r="AC458" s="25">
        <v>0.2</v>
      </c>
      <c r="AD458" s="17">
        <v>-2640045.5040000002</v>
      </c>
      <c r="AE458">
        <v>-4117312.608</v>
      </c>
      <c r="AF458">
        <v>4081516.3960000002</v>
      </c>
      <c r="AG458">
        <v>40.0341081467</v>
      </c>
      <c r="AH458">
        <v>40</v>
      </c>
      <c r="AI458">
        <v>2</v>
      </c>
      <c r="AJ458">
        <v>2.7893281199982312</v>
      </c>
      <c r="AK458" s="78">
        <v>122.6682358819</v>
      </c>
      <c r="AL458" s="43">
        <v>122</v>
      </c>
      <c r="AM458">
        <v>40</v>
      </c>
      <c r="AN458">
        <v>5.6491748400105735</v>
      </c>
      <c r="AO458" s="3">
        <v>980.01400000000001</v>
      </c>
      <c r="AP458" s="4">
        <v>8.44</v>
      </c>
      <c r="AQ458" s="4">
        <v>-7.57</v>
      </c>
      <c r="AR458" s="25">
        <v>-1.3</v>
      </c>
      <c r="AS458" s="3">
        <v>9.4467084294108522E-2</v>
      </c>
      <c r="AT458" s="3">
        <v>93.641317207530889</v>
      </c>
      <c r="AU458" s="3">
        <v>-12.4632945740109</v>
      </c>
      <c r="AV458" s="5">
        <v>39198</v>
      </c>
      <c r="AW458" s="5">
        <v>45794</v>
      </c>
      <c r="AX458" s="6" t="s">
        <v>2112</v>
      </c>
      <c r="AY458" s="17">
        <v>-28.364999999999998</v>
      </c>
      <c r="AZ458" s="3">
        <v>5.8799999999999998E-2</v>
      </c>
      <c r="BA458" s="3">
        <v>1008.379</v>
      </c>
      <c r="BB458" s="28">
        <v>5.8999999999999997E-2</v>
      </c>
      <c r="BC458" t="s">
        <v>40</v>
      </c>
      <c r="BD458" t="s">
        <v>40</v>
      </c>
      <c r="BE458" t="s">
        <v>1165</v>
      </c>
      <c r="BF458" t="str">
        <f t="shared" si="6"/>
        <v>Valentine_CN2007</v>
      </c>
    </row>
    <row r="459" spans="1:58" ht="18.75" x14ac:dyDescent="0.3">
      <c r="A459" t="s">
        <v>1169</v>
      </c>
      <c r="B459" t="s">
        <v>1170</v>
      </c>
      <c r="C459" s="24">
        <v>-2611516.3522160002</v>
      </c>
      <c r="D459" s="1">
        <v>-4082430.3713130001</v>
      </c>
      <c r="E459" s="1">
        <v>4133331.935637</v>
      </c>
      <c r="F459" s="1">
        <v>3.9905599999999998E-3</v>
      </c>
      <c r="G459" s="1">
        <v>5.6095199999999998E-3</v>
      </c>
      <c r="H459" s="1">
        <v>5.6996799999999995E-3</v>
      </c>
      <c r="I459" s="2">
        <v>40.650655450000002</v>
      </c>
      <c r="J459">
        <v>40</v>
      </c>
      <c r="K459">
        <v>39</v>
      </c>
      <c r="L459">
        <v>2.3596200000076806</v>
      </c>
      <c r="M459" s="34">
        <v>122.60690438</v>
      </c>
      <c r="N459" s="53">
        <v>122</v>
      </c>
      <c r="O459">
        <v>36</v>
      </c>
      <c r="P459">
        <v>24.855768000011267</v>
      </c>
      <c r="Q459" s="1">
        <v>406.82888858000001</v>
      </c>
      <c r="R459" s="1">
        <v>2.2775199999999999E-3</v>
      </c>
      <c r="S459" s="1">
        <v>2.2755599999999998E-3</v>
      </c>
      <c r="T459" s="1">
        <v>8.3378399999999991E-3</v>
      </c>
      <c r="U459" s="4">
        <v>1.96</v>
      </c>
      <c r="V459" s="4">
        <v>1.75</v>
      </c>
      <c r="W459" s="4">
        <v>6.1</v>
      </c>
      <c r="X459" s="4">
        <v>-5.12</v>
      </c>
      <c r="Y459" s="4">
        <v>-19.98</v>
      </c>
      <c r="Z459" s="4">
        <v>-0.45</v>
      </c>
      <c r="AA459" s="4">
        <v>0.06</v>
      </c>
      <c r="AB459" s="4">
        <v>0.06</v>
      </c>
      <c r="AC459" s="25">
        <v>0.22</v>
      </c>
      <c r="AD459" s="17">
        <v>-2611515.2990000001</v>
      </c>
      <c r="AE459">
        <v>-4082431.6009999998</v>
      </c>
      <c r="AF459">
        <v>4133332.07</v>
      </c>
      <c r="AG459">
        <v>40.650653621499998</v>
      </c>
      <c r="AH459">
        <v>40</v>
      </c>
      <c r="AI459">
        <v>39</v>
      </c>
      <c r="AJ459">
        <v>2.3530373999938092</v>
      </c>
      <c r="AK459" s="78">
        <v>122.6068860492</v>
      </c>
      <c r="AL459" s="43">
        <v>122</v>
      </c>
      <c r="AM459">
        <v>36</v>
      </c>
      <c r="AN459">
        <v>24.789777119999599</v>
      </c>
      <c r="AO459" s="3">
        <v>407.27199999999999</v>
      </c>
      <c r="AP459" s="4">
        <v>8.17</v>
      </c>
      <c r="AQ459" s="4">
        <v>-5.67</v>
      </c>
      <c r="AR459" s="25">
        <v>-1.54</v>
      </c>
      <c r="AS459" s="3">
        <v>8.2656215688679396E-2</v>
      </c>
      <c r="AT459" s="3">
        <v>81.477382302901759</v>
      </c>
      <c r="AU459" s="3">
        <v>-13.9099307355135</v>
      </c>
      <c r="AV459" s="5">
        <v>38618</v>
      </c>
      <c r="AW459" s="5">
        <v>45794</v>
      </c>
      <c r="AX459" s="6" t="s">
        <v>2112</v>
      </c>
      <c r="AY459" s="17">
        <v>-26.922000000000001</v>
      </c>
      <c r="AZ459" s="3">
        <v>5.3800000000000001E-2</v>
      </c>
      <c r="BA459" s="3">
        <v>434.19400000000002</v>
      </c>
      <c r="BB459" s="28">
        <v>5.3999999999999999E-2</v>
      </c>
      <c r="BC459" t="s">
        <v>40</v>
      </c>
      <c r="BD459" t="s">
        <v>40</v>
      </c>
      <c r="BE459" t="s">
        <v>1169</v>
      </c>
      <c r="BF459" t="str">
        <f t="shared" si="6"/>
        <v>WhiskytownCN2005</v>
      </c>
    </row>
    <row r="460" spans="1:58" ht="18.75" x14ac:dyDescent="0.3">
      <c r="A460" t="s">
        <v>1171</v>
      </c>
      <c r="B460" t="s">
        <v>1172</v>
      </c>
      <c r="C460" s="24">
        <v>-2654205.8032069998</v>
      </c>
      <c r="D460" s="1">
        <v>-4035388.791704</v>
      </c>
      <c r="E460" s="1">
        <v>4154013.716914</v>
      </c>
      <c r="F460" s="1">
        <v>3.6142399999999999E-3</v>
      </c>
      <c r="G460" s="1">
        <v>4.7431999999999995E-3</v>
      </c>
      <c r="H460" s="1">
        <v>4.8705999999999992E-3</v>
      </c>
      <c r="I460" s="2">
        <v>40.887127550000002</v>
      </c>
      <c r="J460">
        <v>40</v>
      </c>
      <c r="K460">
        <v>53</v>
      </c>
      <c r="L460">
        <v>13.659180000008746</v>
      </c>
      <c r="M460" s="34">
        <v>123.33421384</v>
      </c>
      <c r="N460" s="53">
        <v>123</v>
      </c>
      <c r="O460">
        <v>20</v>
      </c>
      <c r="P460">
        <v>3.1698240000139322</v>
      </c>
      <c r="Q460" s="1">
        <v>1617.4666515599999</v>
      </c>
      <c r="R460" s="1">
        <v>2.4245199999999999E-3</v>
      </c>
      <c r="S460" s="1">
        <v>2.4225599999999998E-3</v>
      </c>
      <c r="T460" s="1">
        <v>6.8952799999999993E-3</v>
      </c>
      <c r="U460" s="4">
        <v>1.57</v>
      </c>
      <c r="V460" s="4">
        <v>1.71</v>
      </c>
      <c r="W460" s="4">
        <v>4.72</v>
      </c>
      <c r="X460" s="4">
        <v>-3.49</v>
      </c>
      <c r="Y460" s="4">
        <v>-17.54</v>
      </c>
      <c r="Z460" s="4">
        <v>-0.72</v>
      </c>
      <c r="AA460" s="4">
        <v>7.0000000000000007E-2</v>
      </c>
      <c r="AB460" s="4">
        <v>7.0000000000000007E-2</v>
      </c>
      <c r="AC460" s="25">
        <v>0.2</v>
      </c>
      <c r="AD460" s="17">
        <v>-2654204.7459999998</v>
      </c>
      <c r="AE460">
        <v>-4035390.017</v>
      </c>
      <c r="AF460">
        <v>4154013.8480000002</v>
      </c>
      <c r="AG460">
        <v>40.8871258303</v>
      </c>
      <c r="AH460">
        <v>40</v>
      </c>
      <c r="AI460">
        <v>53</v>
      </c>
      <c r="AJ460">
        <v>13.652989080001703</v>
      </c>
      <c r="AK460" s="78">
        <v>123.33419537490001</v>
      </c>
      <c r="AL460" s="43">
        <v>123</v>
      </c>
      <c r="AM460">
        <v>20</v>
      </c>
      <c r="AN460">
        <v>3.1033496400198146</v>
      </c>
      <c r="AO460" s="3">
        <v>1617.8869999999999</v>
      </c>
      <c r="AP460" s="4">
        <v>10.050000000000001</v>
      </c>
      <c r="AQ460" s="4">
        <v>-3.29</v>
      </c>
      <c r="AR460" s="25">
        <v>-1.83</v>
      </c>
      <c r="AS460" s="3">
        <v>8.548929763288407E-2</v>
      </c>
      <c r="AT460" s="3">
        <v>84.63828336262246</v>
      </c>
      <c r="AU460" s="3">
        <v>-12.0324972232874</v>
      </c>
      <c r="AV460" s="5">
        <v>39254</v>
      </c>
      <c r="AW460" s="5">
        <v>45794</v>
      </c>
      <c r="AX460" s="6" t="s">
        <v>2112</v>
      </c>
      <c r="AY460" s="17">
        <v>-26.378</v>
      </c>
      <c r="AZ460" s="3">
        <v>5.3800000000000001E-2</v>
      </c>
      <c r="BA460" s="3">
        <v>1644.2649999999999</v>
      </c>
      <c r="BB460" s="28">
        <v>5.3999999999999999E-2</v>
      </c>
      <c r="BC460" t="s">
        <v>40</v>
      </c>
      <c r="BD460" t="s">
        <v>40</v>
      </c>
      <c r="BE460" t="s">
        <v>1171</v>
      </c>
      <c r="BF460" t="str">
        <f t="shared" si="6"/>
        <v>ChinaPeak_CN2007</v>
      </c>
    </row>
    <row r="461" spans="1:58" ht="18.75" x14ac:dyDescent="0.3">
      <c r="A461" t="s">
        <v>1173</v>
      </c>
      <c r="B461" t="s">
        <v>1174</v>
      </c>
      <c r="C461" s="24">
        <v>-2597466.6905769999</v>
      </c>
      <c r="D461" s="1">
        <v>-4152302.7240539999</v>
      </c>
      <c r="E461" s="1">
        <v>4071985.7390959999</v>
      </c>
      <c r="F461" s="1">
        <v>3.7436000000000001E-3</v>
      </c>
      <c r="G461" s="1">
        <v>5.3370800000000001E-3</v>
      </c>
      <c r="H461" s="1">
        <v>5.2077199999999999E-3</v>
      </c>
      <c r="I461" s="2">
        <v>39.929122370000002</v>
      </c>
      <c r="J461">
        <v>39</v>
      </c>
      <c r="K461">
        <v>55</v>
      </c>
      <c r="L461">
        <v>44.840532000006306</v>
      </c>
      <c r="M461" s="34">
        <v>122.02797614000001</v>
      </c>
      <c r="N461" s="53">
        <v>122</v>
      </c>
      <c r="O461">
        <v>1</v>
      </c>
      <c r="P461">
        <v>40.714104000024918</v>
      </c>
      <c r="Q461" s="1">
        <v>49.7452118</v>
      </c>
      <c r="R461" s="1">
        <v>1.45432E-3</v>
      </c>
      <c r="S461" s="1">
        <v>2.1677599999999999E-3</v>
      </c>
      <c r="T461" s="1">
        <v>7.9242799999999988E-3</v>
      </c>
      <c r="U461" s="4">
        <v>1.1399999999999999</v>
      </c>
      <c r="V461" s="4">
        <v>1.53</v>
      </c>
      <c r="W461" s="4">
        <v>5.49</v>
      </c>
      <c r="X461" s="4">
        <v>-4.87</v>
      </c>
      <c r="Y461" s="4">
        <v>-22.24</v>
      </c>
      <c r="Z461" s="4">
        <v>-1.07</v>
      </c>
      <c r="AA461" s="4">
        <v>0.04</v>
      </c>
      <c r="AB461" s="4">
        <v>0.06</v>
      </c>
      <c r="AC461" s="25">
        <v>0.22</v>
      </c>
      <c r="AD461" s="17">
        <v>-2597465.6439999999</v>
      </c>
      <c r="AE461">
        <v>-4152303.963</v>
      </c>
      <c r="AF461">
        <v>4071985.8820000002</v>
      </c>
      <c r="AG461">
        <v>39.929120496300001</v>
      </c>
      <c r="AH461">
        <v>39</v>
      </c>
      <c r="AI461">
        <v>55</v>
      </c>
      <c r="AJ461">
        <v>44.83378668000455</v>
      </c>
      <c r="AK461" s="78">
        <v>122.0279580724</v>
      </c>
      <c r="AL461" s="43">
        <v>122</v>
      </c>
      <c r="AM461">
        <v>1</v>
      </c>
      <c r="AN461">
        <v>40.64906063998933</v>
      </c>
      <c r="AO461" s="3">
        <v>50.216999999999999</v>
      </c>
      <c r="AP461" s="4">
        <v>8.2200000000000006</v>
      </c>
      <c r="AQ461" s="4">
        <v>-8</v>
      </c>
      <c r="AR461" s="25">
        <v>-2.14</v>
      </c>
      <c r="AS461" s="3">
        <v>9.0326242040209781E-2</v>
      </c>
      <c r="AT461" s="3">
        <v>88.341314758979848</v>
      </c>
      <c r="AU461" s="3">
        <v>-18.831943783232798</v>
      </c>
      <c r="AV461" s="5">
        <v>38952</v>
      </c>
      <c r="AW461" s="5">
        <v>45794</v>
      </c>
      <c r="AX461" s="6" t="s">
        <v>2112</v>
      </c>
      <c r="AY461" s="17">
        <v>-27.937999999999999</v>
      </c>
      <c r="AZ461" s="3">
        <v>3.4299999999999997E-2</v>
      </c>
      <c r="BA461" s="3">
        <v>78.155000000000001</v>
      </c>
      <c r="BB461" s="28">
        <v>3.5000000000000003E-2</v>
      </c>
      <c r="BC461" t="s">
        <v>40</v>
      </c>
      <c r="BD461" t="s">
        <v>40</v>
      </c>
      <c r="BE461" t="s">
        <v>1173</v>
      </c>
      <c r="BF461" t="str">
        <f t="shared" ref="BF461:BF524" si="7">B461</f>
        <v>VinaHelitkCN2006</v>
      </c>
    </row>
    <row r="462" spans="1:58" ht="18.75" x14ac:dyDescent="0.3">
      <c r="A462" t="s">
        <v>1175</v>
      </c>
      <c r="B462" t="s">
        <v>1176</v>
      </c>
      <c r="C462" s="24">
        <v>-2602011.963128</v>
      </c>
      <c r="D462" s="1">
        <v>-4120622.1724860002</v>
      </c>
      <c r="E462" s="1">
        <v>4101097.3164110002</v>
      </c>
      <c r="F462" s="1">
        <v>3.6475599999999998E-3</v>
      </c>
      <c r="G462" s="1">
        <v>5.2841600000000004E-3</v>
      </c>
      <c r="H462" s="1">
        <v>5.25868E-3</v>
      </c>
      <c r="I462" s="2">
        <v>40.271233719999998</v>
      </c>
      <c r="J462">
        <v>40</v>
      </c>
      <c r="K462">
        <v>16</v>
      </c>
      <c r="L462">
        <v>16.441391999992447</v>
      </c>
      <c r="M462" s="34">
        <v>122.27081084</v>
      </c>
      <c r="N462" s="53">
        <v>122</v>
      </c>
      <c r="O462">
        <v>16</v>
      </c>
      <c r="P462">
        <v>14.919023999984802</v>
      </c>
      <c r="Q462" s="1">
        <v>134.06176318999999</v>
      </c>
      <c r="R462" s="1">
        <v>1.5268399999999998E-3</v>
      </c>
      <c r="S462" s="1">
        <v>1.8972799999999999E-3</v>
      </c>
      <c r="T462" s="1">
        <v>7.9340800000000013E-3</v>
      </c>
      <c r="U462" s="4">
        <v>1.19</v>
      </c>
      <c r="V462" s="4">
        <v>1.51</v>
      </c>
      <c r="W462" s="4">
        <v>5.7</v>
      </c>
      <c r="X462" s="4">
        <v>-5.16</v>
      </c>
      <c r="Y462" s="4">
        <v>-21.43</v>
      </c>
      <c r="Z462" s="4">
        <v>-0.9</v>
      </c>
      <c r="AA462" s="4">
        <v>0.04</v>
      </c>
      <c r="AB462" s="4">
        <v>0.05</v>
      </c>
      <c r="AC462" s="25">
        <v>0.21</v>
      </c>
      <c r="AD462" s="17">
        <v>-2602010.9130000002</v>
      </c>
      <c r="AE462">
        <v>-4120623.4070000001</v>
      </c>
      <c r="AF462">
        <v>4101097.4559999998</v>
      </c>
      <c r="AG462">
        <v>40.271231861700002</v>
      </c>
      <c r="AH462">
        <v>40</v>
      </c>
      <c r="AI462">
        <v>16</v>
      </c>
      <c r="AJ462">
        <v>16.434702120008069</v>
      </c>
      <c r="AK462" s="78">
        <v>122.2707926511</v>
      </c>
      <c r="AL462" s="43">
        <v>122</v>
      </c>
      <c r="AM462">
        <v>16</v>
      </c>
      <c r="AN462">
        <v>14.853543959983426</v>
      </c>
      <c r="AO462" s="3">
        <v>134.52099999999999</v>
      </c>
      <c r="AP462" s="4">
        <v>8.01</v>
      </c>
      <c r="AQ462" s="4">
        <v>-7.15</v>
      </c>
      <c r="AR462" s="25">
        <v>-1.98</v>
      </c>
      <c r="AS462" s="3">
        <v>9.5651084698398739E-2</v>
      </c>
      <c r="AT462" s="3">
        <v>93.70605187547325</v>
      </c>
      <c r="AU462" s="3">
        <v>-19.1912959935255</v>
      </c>
      <c r="AV462" s="5">
        <v>38626</v>
      </c>
      <c r="AW462" s="5">
        <v>45794</v>
      </c>
      <c r="AX462" s="6" t="s">
        <v>2112</v>
      </c>
      <c r="AY462" s="17">
        <v>-28.501999999999999</v>
      </c>
      <c r="AZ462" s="3">
        <v>4.1599999999999998E-2</v>
      </c>
      <c r="BA462" s="3">
        <v>163.023</v>
      </c>
      <c r="BB462" s="28">
        <v>4.2000000000000003E-2</v>
      </c>
      <c r="BC462" t="s">
        <v>40</v>
      </c>
      <c r="BD462" t="s">
        <v>40</v>
      </c>
      <c r="BE462" t="s">
        <v>1175</v>
      </c>
      <c r="BF462" t="str">
        <f t="shared" si="7"/>
        <v>HookerDomeCN2005</v>
      </c>
    </row>
    <row r="463" spans="1:58" ht="18.75" x14ac:dyDescent="0.3">
      <c r="A463" t="s">
        <v>1177</v>
      </c>
      <c r="B463" t="s">
        <v>1178</v>
      </c>
      <c r="C463" s="24">
        <v>-2518527.2294970001</v>
      </c>
      <c r="D463" s="1">
        <v>-4213579.7779909996</v>
      </c>
      <c r="E463" s="1">
        <v>4061802.1282040002</v>
      </c>
      <c r="F463" s="1">
        <v>4.8568800000000001E-3</v>
      </c>
      <c r="G463" s="1">
        <v>6.7659199999999999E-3</v>
      </c>
      <c r="H463" s="1">
        <v>6.4817199999999998E-3</v>
      </c>
      <c r="I463" s="2">
        <v>39.794709159999996</v>
      </c>
      <c r="J463">
        <v>39</v>
      </c>
      <c r="K463">
        <v>47</v>
      </c>
      <c r="L463">
        <v>40.952975999987302</v>
      </c>
      <c r="M463" s="34">
        <v>120.86746821</v>
      </c>
      <c r="N463" s="53">
        <v>120</v>
      </c>
      <c r="O463">
        <v>52</v>
      </c>
      <c r="P463">
        <v>2.885555999994267</v>
      </c>
      <c r="Q463" s="1">
        <v>2037.3370871300001</v>
      </c>
      <c r="R463" s="1">
        <v>2.3559200000000001E-3</v>
      </c>
      <c r="S463" s="1">
        <v>3.3555199999999999E-3</v>
      </c>
      <c r="T463" s="1">
        <v>9.7255199999999997E-3</v>
      </c>
      <c r="U463" s="4">
        <v>1.46</v>
      </c>
      <c r="V463" s="4">
        <v>2.08</v>
      </c>
      <c r="W463" s="4">
        <v>5.99</v>
      </c>
      <c r="X463" s="4">
        <v>-4.3600000000000003</v>
      </c>
      <c r="Y463" s="4">
        <v>-21.84</v>
      </c>
      <c r="Z463" s="4">
        <v>-0.66</v>
      </c>
      <c r="AA463" s="4">
        <v>7.0000000000000007E-2</v>
      </c>
      <c r="AB463" s="4">
        <v>0.1</v>
      </c>
      <c r="AC463" s="25">
        <v>0.28999999999999998</v>
      </c>
      <c r="AD463" s="17">
        <v>-2518526.1860000002</v>
      </c>
      <c r="AE463">
        <v>-4213581.0219999999</v>
      </c>
      <c r="AF463">
        <v>4061802.2749999999</v>
      </c>
      <c r="AG463">
        <v>39.794707106499999</v>
      </c>
      <c r="AH463">
        <v>39</v>
      </c>
      <c r="AI463">
        <v>47</v>
      </c>
      <c r="AJ463">
        <v>40.94558339999594</v>
      </c>
      <c r="AK463" s="78">
        <v>120.86745030989999</v>
      </c>
      <c r="AL463" s="43">
        <v>120</v>
      </c>
      <c r="AM463">
        <v>52</v>
      </c>
      <c r="AN463">
        <v>2.8211156399765969</v>
      </c>
      <c r="AO463" s="3">
        <v>2037.8409999999999</v>
      </c>
      <c r="AP463" s="4">
        <v>8.33</v>
      </c>
      <c r="AQ463" s="4">
        <v>-7.46</v>
      </c>
      <c r="AR463" s="25">
        <v>-1.72</v>
      </c>
      <c r="AS463" s="3">
        <v>8.5351898183144773E-2</v>
      </c>
      <c r="AT463" s="3">
        <v>84.248618282627987</v>
      </c>
      <c r="AU463" s="3">
        <v>-13.910798592030099</v>
      </c>
      <c r="AV463" s="5">
        <v>39412</v>
      </c>
      <c r="AW463" s="5">
        <v>45794</v>
      </c>
      <c r="AX463" s="6" t="s">
        <v>2112</v>
      </c>
      <c r="AY463" s="17">
        <v>-23.466000000000001</v>
      </c>
      <c r="AZ463" s="3">
        <v>4.5999999999999999E-2</v>
      </c>
      <c r="BA463" s="3">
        <v>2061.3069999999998</v>
      </c>
      <c r="BB463" s="28">
        <v>4.7E-2</v>
      </c>
      <c r="BC463" t="s">
        <v>40</v>
      </c>
      <c r="BD463" t="s">
        <v>40</v>
      </c>
      <c r="BE463" t="s">
        <v>1177</v>
      </c>
      <c r="BF463" t="str">
        <f t="shared" si="7"/>
        <v>BuzzardRstCN2007</v>
      </c>
    </row>
    <row r="464" spans="1:58" ht="18.75" x14ac:dyDescent="0.3">
      <c r="A464" t="s">
        <v>1179</v>
      </c>
      <c r="B464" t="s">
        <v>1180</v>
      </c>
      <c r="C464" s="24">
        <v>-2472679.145147</v>
      </c>
      <c r="D464" s="1">
        <v>-4123625.9974859999</v>
      </c>
      <c r="E464" s="1">
        <v>4178604.067857</v>
      </c>
      <c r="F464" s="1">
        <v>3.5867999999999998E-3</v>
      </c>
      <c r="G464" s="1">
        <v>5.0685600000000006E-3</v>
      </c>
      <c r="H464" s="1">
        <v>5.0842399999999994E-3</v>
      </c>
      <c r="I464" s="2">
        <v>41.183342260000003</v>
      </c>
      <c r="J464">
        <v>41</v>
      </c>
      <c r="K464">
        <v>11</v>
      </c>
      <c r="L464">
        <v>3.213600001231498E-2</v>
      </c>
      <c r="M464" s="34">
        <v>120.94846549</v>
      </c>
      <c r="N464" s="53">
        <v>120</v>
      </c>
      <c r="O464">
        <v>56</v>
      </c>
      <c r="P464">
        <v>54.475764000013669</v>
      </c>
      <c r="Q464" s="1">
        <v>1268.8092559300001</v>
      </c>
      <c r="R464" s="1">
        <v>1.7091200000000002E-3</v>
      </c>
      <c r="S464" s="1">
        <v>2.3813999999999997E-3</v>
      </c>
      <c r="T464" s="1">
        <v>7.4695600000000001E-3</v>
      </c>
      <c r="U464" s="4">
        <v>1.24</v>
      </c>
      <c r="V464" s="4">
        <v>1.5</v>
      </c>
      <c r="W464" s="4">
        <v>5.2</v>
      </c>
      <c r="X464" s="4">
        <v>-6.74</v>
      </c>
      <c r="Y464" s="4">
        <v>-18.190000000000001</v>
      </c>
      <c r="Z464" s="4">
        <v>-1.07</v>
      </c>
      <c r="AA464" s="4">
        <v>0.05</v>
      </c>
      <c r="AB464" s="4">
        <v>7.0000000000000007E-2</v>
      </c>
      <c r="AC464" s="25">
        <v>0.22</v>
      </c>
      <c r="AD464" s="17">
        <v>-2472678.091</v>
      </c>
      <c r="AE464">
        <v>-4123627.2280000001</v>
      </c>
      <c r="AF464">
        <v>4178604.2</v>
      </c>
      <c r="AG464">
        <v>41.183340111299998</v>
      </c>
      <c r="AH464">
        <v>41</v>
      </c>
      <c r="AI464">
        <v>11</v>
      </c>
      <c r="AJ464">
        <v>2.4400679992595542E-2</v>
      </c>
      <c r="AK464" s="78">
        <v>120.9484471749</v>
      </c>
      <c r="AL464" s="43">
        <v>120</v>
      </c>
      <c r="AM464">
        <v>56</v>
      </c>
      <c r="AN464">
        <v>54.409829639987493</v>
      </c>
      <c r="AO464" s="3">
        <v>1269.2829999999999</v>
      </c>
      <c r="AP464" s="4">
        <v>5.99</v>
      </c>
      <c r="AQ464" s="4">
        <v>-3.49</v>
      </c>
      <c r="AR464" s="25">
        <v>-2.15</v>
      </c>
      <c r="AS464" s="3">
        <v>5.7839606074333513E-2</v>
      </c>
      <c r="AT464" s="3">
        <v>55.106193171479937</v>
      </c>
      <c r="AU464" s="3">
        <v>-17.570642394276</v>
      </c>
      <c r="AV464" s="5">
        <v>39338</v>
      </c>
      <c r="AW464" s="5">
        <v>45794</v>
      </c>
      <c r="AX464" s="6" t="s">
        <v>2112</v>
      </c>
      <c r="AY464" s="17">
        <v>-22.989000000000001</v>
      </c>
      <c r="AZ464" s="3">
        <v>5.5100000000000003E-2</v>
      </c>
      <c r="BA464" s="3">
        <v>1292.2719999999999</v>
      </c>
      <c r="BB464" s="28">
        <v>5.6000000000000001E-2</v>
      </c>
      <c r="BC464" t="s">
        <v>40</v>
      </c>
      <c r="BD464" t="s">
        <v>40</v>
      </c>
      <c r="BE464" t="s">
        <v>1179</v>
      </c>
      <c r="BF464" t="str">
        <f t="shared" si="7"/>
        <v>AdinCTYardCN2007</v>
      </c>
    </row>
    <row r="465" spans="1:58" ht="18.75" x14ac:dyDescent="0.3">
      <c r="A465" t="s">
        <v>1181</v>
      </c>
      <c r="B465" t="s">
        <v>1182</v>
      </c>
      <c r="C465" s="24">
        <v>-2546531.3909479999</v>
      </c>
      <c r="D465" s="1">
        <v>-4102655.4387210002</v>
      </c>
      <c r="E465" s="1">
        <v>4155593.2585990001</v>
      </c>
      <c r="F465" s="1">
        <v>4.3119999999999999E-3</v>
      </c>
      <c r="G465" s="1">
        <v>6.0897199999999999E-3</v>
      </c>
      <c r="H465" s="1">
        <v>6.11716E-3</v>
      </c>
      <c r="I465" s="2">
        <v>40.905544929999998</v>
      </c>
      <c r="J465">
        <v>40</v>
      </c>
      <c r="K465">
        <v>54</v>
      </c>
      <c r="L465">
        <v>19.961747999992099</v>
      </c>
      <c r="M465" s="34">
        <v>121.82800712</v>
      </c>
      <c r="N465" s="53">
        <v>121</v>
      </c>
      <c r="O465">
        <v>49</v>
      </c>
      <c r="P465">
        <v>40.825631999982761</v>
      </c>
      <c r="Q465" s="1">
        <v>1668.0566587000001</v>
      </c>
      <c r="R465" s="1">
        <v>1.89924E-3</v>
      </c>
      <c r="S465" s="1">
        <v>2.6499199999999996E-3</v>
      </c>
      <c r="T465" s="1">
        <v>9.0826399999999995E-3</v>
      </c>
      <c r="U465" s="4">
        <v>1.39</v>
      </c>
      <c r="V465" s="4">
        <v>1.96</v>
      </c>
      <c r="W465" s="4">
        <v>5.71</v>
      </c>
      <c r="X465" s="4">
        <v>-6.15</v>
      </c>
      <c r="Y465" s="4">
        <v>-19.47</v>
      </c>
      <c r="Z465" s="4">
        <v>-0.51</v>
      </c>
      <c r="AA465" s="4">
        <v>0.05</v>
      </c>
      <c r="AB465" s="4">
        <v>7.0000000000000007E-2</v>
      </c>
      <c r="AC465" s="25">
        <v>0.24</v>
      </c>
      <c r="AD465" s="17">
        <v>-2546530.3369999998</v>
      </c>
      <c r="AE465">
        <v>-4102656.6690000002</v>
      </c>
      <c r="AF465">
        <v>4155593.392</v>
      </c>
      <c r="AG465">
        <v>40.905542953100003</v>
      </c>
      <c r="AH465">
        <v>40</v>
      </c>
      <c r="AI465">
        <v>54</v>
      </c>
      <c r="AJ465">
        <v>19.954631160010763</v>
      </c>
      <c r="AK465" s="78">
        <v>121.8279887968</v>
      </c>
      <c r="AL465" s="43">
        <v>121</v>
      </c>
      <c r="AM465">
        <v>49</v>
      </c>
      <c r="AN465">
        <v>40.759668479998936</v>
      </c>
      <c r="AO465" s="3">
        <v>1668.5139999999999</v>
      </c>
      <c r="AP465" s="4">
        <v>6.88</v>
      </c>
      <c r="AQ465" s="4">
        <v>-4.97</v>
      </c>
      <c r="AR465" s="25">
        <v>-1.6</v>
      </c>
      <c r="AS465" s="3">
        <v>7.1556550786854065E-2</v>
      </c>
      <c r="AT465" s="3">
        <v>69.909345352010718</v>
      </c>
      <c r="AU465" s="3">
        <v>-15.2651050587044</v>
      </c>
      <c r="AV465" s="5">
        <v>38623</v>
      </c>
      <c r="AW465" s="5">
        <v>45794</v>
      </c>
      <c r="AX465" s="6" t="s">
        <v>2112</v>
      </c>
      <c r="AY465" s="17">
        <v>-24.79</v>
      </c>
      <c r="AZ465" s="3">
        <v>5.6000000000000001E-2</v>
      </c>
      <c r="BA465" s="3">
        <v>1693.3039999999999</v>
      </c>
      <c r="BB465" s="28">
        <v>5.7000000000000002E-2</v>
      </c>
      <c r="BC465" t="s">
        <v>40</v>
      </c>
      <c r="BD465" t="s">
        <v>40</v>
      </c>
      <c r="BE465" t="s">
        <v>1181</v>
      </c>
      <c r="BF465" t="str">
        <f t="shared" si="7"/>
        <v>HatchetMtnCN2005</v>
      </c>
    </row>
    <row r="466" spans="1:58" ht="18.75" x14ac:dyDescent="0.3">
      <c r="A466" t="s">
        <v>1183</v>
      </c>
      <c r="B466" t="s">
        <v>1184</v>
      </c>
      <c r="C466" s="24">
        <v>-2587828.4189329999</v>
      </c>
      <c r="D466" s="1">
        <v>-4090479.7514209999</v>
      </c>
      <c r="E466" s="1">
        <v>4140018.8053069999</v>
      </c>
      <c r="F466" s="1">
        <v>5.5585599999999997E-3</v>
      </c>
      <c r="G466" s="1">
        <v>8.1751600000000008E-3</v>
      </c>
      <c r="H466" s="1">
        <v>8.2888400000000004E-3</v>
      </c>
      <c r="I466" s="2">
        <v>40.731084690000003</v>
      </c>
      <c r="J466">
        <v>40</v>
      </c>
      <c r="K466">
        <v>43</v>
      </c>
      <c r="L466">
        <v>51.904884000010725</v>
      </c>
      <c r="M466" s="34">
        <v>122.31935523999999</v>
      </c>
      <c r="N466" s="53">
        <v>122</v>
      </c>
      <c r="O466">
        <v>19</v>
      </c>
      <c r="P466">
        <v>9.6788639999749648</v>
      </c>
      <c r="Q466" s="1">
        <v>275.38412826000001</v>
      </c>
      <c r="R466" s="1">
        <v>2.3128000000000003E-3</v>
      </c>
      <c r="S466" s="1">
        <v>2.6342399999999999E-3</v>
      </c>
      <c r="T466" s="1">
        <v>1.2414639999999999E-2</v>
      </c>
      <c r="U466" s="4">
        <v>1.63</v>
      </c>
      <c r="V466" s="4">
        <v>1.81</v>
      </c>
      <c r="W466" s="4">
        <v>8.1999999999999993</v>
      </c>
      <c r="X466" s="4">
        <v>-5.44</v>
      </c>
      <c r="Y466" s="4">
        <v>-19.96</v>
      </c>
      <c r="Z466" s="4">
        <v>-0.93</v>
      </c>
      <c r="AA466" s="4">
        <v>0.06</v>
      </c>
      <c r="AB466" s="4">
        <v>7.0000000000000007E-2</v>
      </c>
      <c r="AC466" s="25">
        <v>0.33</v>
      </c>
      <c r="AD466" s="17">
        <v>-2587827.3650000002</v>
      </c>
      <c r="AE466">
        <v>-4090480.9819999998</v>
      </c>
      <c r="AF466">
        <v>4140018.94</v>
      </c>
      <c r="AG466">
        <v>40.731082806899998</v>
      </c>
      <c r="AH466">
        <v>40</v>
      </c>
      <c r="AI466">
        <v>43</v>
      </c>
      <c r="AJ466">
        <v>51.89810483999338</v>
      </c>
      <c r="AK466" s="78">
        <v>122.3193369136</v>
      </c>
      <c r="AL466" s="43">
        <v>122</v>
      </c>
      <c r="AM466">
        <v>19</v>
      </c>
      <c r="AN466">
        <v>9.6128889599901868</v>
      </c>
      <c r="AO466" s="3">
        <v>275.83300000000003</v>
      </c>
      <c r="AP466" s="4">
        <v>7.76</v>
      </c>
      <c r="AQ466" s="4">
        <v>-5.58</v>
      </c>
      <c r="AR466" s="25">
        <v>-2.02</v>
      </c>
      <c r="AS466" s="3">
        <v>8.2197080259369948E-2</v>
      </c>
      <c r="AT466" s="3">
        <v>80.577598331421768</v>
      </c>
      <c r="AU466" s="3">
        <v>-16.236090882353601</v>
      </c>
      <c r="AV466" s="5">
        <v>38652</v>
      </c>
      <c r="AW466" s="5">
        <v>45794</v>
      </c>
      <c r="AX466" s="6" t="s">
        <v>2112</v>
      </c>
      <c r="AY466" s="17">
        <v>-26.792999999999999</v>
      </c>
      <c r="AZ466" s="3">
        <v>5.2600000000000001E-2</v>
      </c>
      <c r="BA466" s="3">
        <v>302.62600000000003</v>
      </c>
      <c r="BB466" s="28">
        <v>5.3999999999999999E-2</v>
      </c>
      <c r="BC466" t="s">
        <v>40</v>
      </c>
      <c r="BD466" t="s">
        <v>40</v>
      </c>
      <c r="BE466" t="s">
        <v>1183</v>
      </c>
      <c r="BF466" t="str">
        <f t="shared" si="7"/>
        <v>WonderlandCN2005</v>
      </c>
    </row>
    <row r="467" spans="1:58" ht="18.75" x14ac:dyDescent="0.3">
      <c r="A467" t="s">
        <v>1185</v>
      </c>
      <c r="B467" t="s">
        <v>1186</v>
      </c>
      <c r="C467" s="24">
        <v>-2661638.981747</v>
      </c>
      <c r="D467" s="1">
        <v>-3912693.1583679998</v>
      </c>
      <c r="E467" s="1">
        <v>4263516.0740870005</v>
      </c>
      <c r="F467" s="1">
        <v>3.0360399999999998E-3</v>
      </c>
      <c r="G467" s="1">
        <v>3.61816E-3</v>
      </c>
      <c r="H467" s="1">
        <v>3.7494799999999999E-3</v>
      </c>
      <c r="I467" s="2">
        <v>42.209103499999998</v>
      </c>
      <c r="J467">
        <v>42</v>
      </c>
      <c r="K467">
        <v>12</v>
      </c>
      <c r="L467">
        <v>32.772599999991598</v>
      </c>
      <c r="M467" s="34">
        <v>124.22579075</v>
      </c>
      <c r="N467" s="53">
        <v>124</v>
      </c>
      <c r="O467">
        <v>13</v>
      </c>
      <c r="P467">
        <v>32.84670000000574</v>
      </c>
      <c r="Q467" s="1">
        <v>1012.41394789</v>
      </c>
      <c r="R467" s="1">
        <v>1.74636E-3</v>
      </c>
      <c r="S467" s="1">
        <v>2.4245199999999999E-3</v>
      </c>
      <c r="T467" s="1">
        <v>5.2371199999999996E-3</v>
      </c>
      <c r="U467" s="4">
        <v>1.27</v>
      </c>
      <c r="V467" s="4">
        <v>1.68</v>
      </c>
      <c r="W467" s="4">
        <v>3.95</v>
      </c>
      <c r="X467" s="4">
        <v>-2.06</v>
      </c>
      <c r="Y467" s="4">
        <v>-11.25</v>
      </c>
      <c r="Z467" s="4">
        <v>1.9</v>
      </c>
      <c r="AA467" s="4">
        <v>0.05</v>
      </c>
      <c r="AB467" s="4">
        <v>7.0000000000000007E-2</v>
      </c>
      <c r="AC467" s="25">
        <v>0.15</v>
      </c>
      <c r="AD467" s="17">
        <v>-2661637.912</v>
      </c>
      <c r="AE467">
        <v>-3912694.3689999999</v>
      </c>
      <c r="AF467">
        <v>4263516.1890000002</v>
      </c>
      <c r="AG467">
        <v>42.209101849100001</v>
      </c>
      <c r="AH467">
        <v>42</v>
      </c>
      <c r="AI467">
        <v>12</v>
      </c>
      <c r="AJ467">
        <v>32.766656760005048</v>
      </c>
      <c r="AK467" s="78">
        <v>124.2257718008</v>
      </c>
      <c r="AL467" s="43">
        <v>124</v>
      </c>
      <c r="AM467">
        <v>13</v>
      </c>
      <c r="AN467">
        <v>32.778482880014508</v>
      </c>
      <c r="AO467" s="3">
        <v>1012.7859999999999</v>
      </c>
      <c r="AP467" s="4">
        <v>11.79</v>
      </c>
      <c r="AQ467" s="4">
        <v>3.14</v>
      </c>
      <c r="AR467" s="25">
        <v>0.76</v>
      </c>
      <c r="AS467" s="3">
        <v>9.4121889174206289E-2</v>
      </c>
      <c r="AT467" s="3">
        <v>94.104029340176609</v>
      </c>
      <c r="AU467" s="3">
        <v>-1.8334835541060699</v>
      </c>
      <c r="AV467" s="5">
        <v>39246</v>
      </c>
      <c r="AW467" s="5">
        <v>45794</v>
      </c>
      <c r="AX467" s="6" t="s">
        <v>2112</v>
      </c>
      <c r="AY467" s="17">
        <v>-27.091000000000001</v>
      </c>
      <c r="AZ467" s="3">
        <v>4.2299999999999997E-2</v>
      </c>
      <c r="BA467" s="3">
        <v>1039.877</v>
      </c>
      <c r="BB467" s="28">
        <v>4.2999999999999997E-2</v>
      </c>
      <c r="BC467" t="s">
        <v>40</v>
      </c>
      <c r="BD467" t="s">
        <v>40</v>
      </c>
      <c r="BE467" t="s">
        <v>1185</v>
      </c>
      <c r="BF467" t="str">
        <f t="shared" si="7"/>
        <v>BosleyButtOR2007</v>
      </c>
    </row>
    <row r="468" spans="1:58" ht="18.75" x14ac:dyDescent="0.3">
      <c r="A468" t="s">
        <v>1187</v>
      </c>
      <c r="B468" t="s">
        <v>1188</v>
      </c>
      <c r="C468" s="24">
        <v>-2554026.175876</v>
      </c>
      <c r="D468" s="1">
        <v>-3984975.5016399999</v>
      </c>
      <c r="E468" s="1">
        <v>4261717.8558109999</v>
      </c>
      <c r="F468" s="1">
        <v>3.1810800000000002E-3</v>
      </c>
      <c r="G468" s="1">
        <v>4.1375600000000002E-3</v>
      </c>
      <c r="H468" s="1">
        <v>4.3276799999999995E-3</v>
      </c>
      <c r="I468" s="2">
        <v>42.190986189999997</v>
      </c>
      <c r="J468">
        <v>42</v>
      </c>
      <c r="K468">
        <v>11</v>
      </c>
      <c r="L468">
        <v>27.550248000010811</v>
      </c>
      <c r="M468" s="34">
        <v>122.65637466</v>
      </c>
      <c r="N468" s="53">
        <v>122</v>
      </c>
      <c r="O468">
        <v>39</v>
      </c>
      <c r="P468">
        <v>22.948775999990403</v>
      </c>
      <c r="Q468" s="1">
        <v>555.04267623999999</v>
      </c>
      <c r="R468" s="1">
        <v>1.9051199999999999E-3</v>
      </c>
      <c r="S468" s="1">
        <v>2.2873200000000002E-3</v>
      </c>
      <c r="T468" s="1">
        <v>6.0916800000000004E-3</v>
      </c>
      <c r="U468" s="4">
        <v>1.92</v>
      </c>
      <c r="V468" s="4">
        <v>1.75</v>
      </c>
      <c r="W468" s="4">
        <v>5.0199999999999996</v>
      </c>
      <c r="X468" s="4">
        <v>-5.28</v>
      </c>
      <c r="Y468" s="4">
        <v>-15.04</v>
      </c>
      <c r="Z468" s="4">
        <v>-0.41</v>
      </c>
      <c r="AA468" s="4">
        <v>0.05</v>
      </c>
      <c r="AB468" s="4">
        <v>0.06</v>
      </c>
      <c r="AC468" s="25">
        <v>0.16</v>
      </c>
      <c r="AD468" s="17">
        <v>-2554025.11</v>
      </c>
      <c r="AE468">
        <v>-3984976.7170000002</v>
      </c>
      <c r="AF468">
        <v>4261717.9740000004</v>
      </c>
      <c r="AG468">
        <v>42.1909842556</v>
      </c>
      <c r="AH468">
        <v>42</v>
      </c>
      <c r="AI468">
        <v>11</v>
      </c>
      <c r="AJ468">
        <v>27.543320160000349</v>
      </c>
      <c r="AK468" s="78">
        <v>122.6563558572</v>
      </c>
      <c r="AL468" s="43">
        <v>122</v>
      </c>
      <c r="AM468">
        <v>39</v>
      </c>
      <c r="AN468">
        <v>22.881085919991619</v>
      </c>
      <c r="AO468" s="3">
        <v>555.45399999999995</v>
      </c>
      <c r="AP468" s="4">
        <v>8.0500000000000007</v>
      </c>
      <c r="AQ468" s="4">
        <v>-0.39</v>
      </c>
      <c r="AR468" s="25">
        <v>-1.53</v>
      </c>
      <c r="AS468" s="3">
        <v>6.1772243077545953E-2</v>
      </c>
      <c r="AT468" s="3">
        <v>61.135416064982707</v>
      </c>
      <c r="AU468" s="3">
        <v>-8.8470844102137605</v>
      </c>
      <c r="AV468" s="5">
        <v>38578</v>
      </c>
      <c r="AW468" s="5">
        <v>45794</v>
      </c>
      <c r="AX468" s="6" t="s">
        <v>2112</v>
      </c>
      <c r="AY468" s="17">
        <v>-23.753</v>
      </c>
      <c r="AZ468" s="3">
        <v>4.1599999999999998E-2</v>
      </c>
      <c r="BA468" s="3">
        <v>579.20699999999999</v>
      </c>
      <c r="BB468" s="28">
        <v>4.2000000000000003E-2</v>
      </c>
      <c r="BC468" t="s">
        <v>40</v>
      </c>
      <c r="BD468" t="s">
        <v>40</v>
      </c>
      <c r="BE468" t="s">
        <v>1187</v>
      </c>
      <c r="BF468" t="str">
        <f t="shared" si="7"/>
        <v>AshlandAirOR2005</v>
      </c>
    </row>
    <row r="469" spans="1:58" ht="18.75" x14ac:dyDescent="0.3">
      <c r="A469" t="s">
        <v>1189</v>
      </c>
      <c r="B469" t="s">
        <v>1190</v>
      </c>
      <c r="C469" s="24">
        <v>-2313834.2239890001</v>
      </c>
      <c r="D469" s="1">
        <v>-4614842.746177</v>
      </c>
      <c r="E469" s="1">
        <v>3735376.298496</v>
      </c>
      <c r="F469" s="1">
        <v>2.9341200000000001E-3</v>
      </c>
      <c r="G469" s="1">
        <v>4.8804E-3</v>
      </c>
      <c r="H469" s="1">
        <v>4.2904399999999995E-3</v>
      </c>
      <c r="I469" s="2">
        <v>36.071315249999998</v>
      </c>
      <c r="J469">
        <v>36</v>
      </c>
      <c r="K469">
        <v>4</v>
      </c>
      <c r="L469">
        <v>16.734899999992194</v>
      </c>
      <c r="M469" s="34">
        <v>116.62871099</v>
      </c>
      <c r="N469" s="53">
        <v>116</v>
      </c>
      <c r="O469">
        <v>37</v>
      </c>
      <c r="P469">
        <v>43.359564000006685</v>
      </c>
      <c r="Q469" s="1">
        <v>1334.3833262000001</v>
      </c>
      <c r="R469" s="1">
        <v>2.5479999999999999E-3</v>
      </c>
      <c r="S469" s="1">
        <v>1.86984E-3</v>
      </c>
      <c r="T469" s="1">
        <v>6.3915600000000001E-3</v>
      </c>
      <c r="U469" s="4">
        <v>1.98</v>
      </c>
      <c r="V469" s="4">
        <v>1.51</v>
      </c>
      <c r="W469" s="4">
        <v>5.05</v>
      </c>
      <c r="X469" s="4">
        <v>-8.1300000000000008</v>
      </c>
      <c r="Y469" s="4">
        <v>-15.44</v>
      </c>
      <c r="Z469" s="4">
        <v>-1.39</v>
      </c>
      <c r="AA469" s="4">
        <v>7.0000000000000007E-2</v>
      </c>
      <c r="AB469" s="4">
        <v>0.05</v>
      </c>
      <c r="AC469" s="25">
        <v>0.18</v>
      </c>
      <c r="AD469" s="17">
        <v>-2313833.2200000002</v>
      </c>
      <c r="AE469">
        <v>-4614844.0439999998</v>
      </c>
      <c r="AF469">
        <v>3735376.4879999999</v>
      </c>
      <c r="AG469">
        <v>36.071312865300001</v>
      </c>
      <c r="AH469">
        <v>36</v>
      </c>
      <c r="AI469">
        <v>4</v>
      </c>
      <c r="AJ469">
        <v>16.726315080004497</v>
      </c>
      <c r="AK469" s="78">
        <v>116.6286945694</v>
      </c>
      <c r="AL469" s="43">
        <v>116</v>
      </c>
      <c r="AM469">
        <v>37</v>
      </c>
      <c r="AN469">
        <v>43.30044983998846</v>
      </c>
      <c r="AO469" s="3">
        <v>1335.069</v>
      </c>
      <c r="AP469" s="4">
        <v>3.04</v>
      </c>
      <c r="AQ469" s="4">
        <v>-1.42</v>
      </c>
      <c r="AR469" s="25">
        <v>-2.3199999999999998</v>
      </c>
      <c r="AS469" s="3">
        <v>3.7649701287537446E-2</v>
      </c>
      <c r="AT469" s="3">
        <v>26.18738237672844</v>
      </c>
      <c r="AU469" s="3">
        <v>-27.050342035822901</v>
      </c>
      <c r="AV469" s="5">
        <v>39057</v>
      </c>
      <c r="AW469" s="5">
        <v>45794</v>
      </c>
      <c r="AX469" s="6" t="s">
        <v>2112</v>
      </c>
      <c r="AY469" s="17">
        <v>-28.856999999999999</v>
      </c>
      <c r="AZ469" s="3">
        <v>4.5900000000000003E-2</v>
      </c>
      <c r="BA469" s="3">
        <v>1363.9259999999999</v>
      </c>
      <c r="BB469" s="28">
        <v>4.5999999999999999E-2</v>
      </c>
      <c r="BC469" t="s">
        <v>40</v>
      </c>
      <c r="BD469" t="s">
        <v>40</v>
      </c>
      <c r="BE469" t="s">
        <v>1189</v>
      </c>
      <c r="BF469" t="str">
        <f t="shared" si="7"/>
        <v>GoldValleyCS2006</v>
      </c>
    </row>
    <row r="470" spans="1:58" ht="18.75" x14ac:dyDescent="0.3">
      <c r="A470" t="s">
        <v>1191</v>
      </c>
      <c r="B470" t="s">
        <v>1192</v>
      </c>
      <c r="C470" s="24">
        <v>-2358355.040333</v>
      </c>
      <c r="D470" s="1">
        <v>-4595829.8654009998</v>
      </c>
      <c r="E470" s="1">
        <v>3730988.3665229999</v>
      </c>
      <c r="F470" s="1">
        <v>2.7812399999999999E-3</v>
      </c>
      <c r="G470" s="1">
        <v>4.4903599999999997E-3</v>
      </c>
      <c r="H470" s="1">
        <v>3.8984399999999995E-3</v>
      </c>
      <c r="I470" s="2">
        <v>36.02246427</v>
      </c>
      <c r="J470">
        <v>36</v>
      </c>
      <c r="K470">
        <v>1</v>
      </c>
      <c r="L470">
        <v>20.871372000001429</v>
      </c>
      <c r="M470" s="34">
        <v>117.1646758</v>
      </c>
      <c r="N470" s="53">
        <v>117</v>
      </c>
      <c r="O470">
        <v>9</v>
      </c>
      <c r="P470">
        <v>52.832879999991746</v>
      </c>
      <c r="Q470" s="1">
        <v>1326.9937387699999</v>
      </c>
      <c r="R470" s="1">
        <v>2.1540399999999999E-3</v>
      </c>
      <c r="S470" s="1">
        <v>1.8149599999999998E-3</v>
      </c>
      <c r="T470" s="1">
        <v>5.9309599999999999E-3</v>
      </c>
      <c r="U470" s="4">
        <v>1.5</v>
      </c>
      <c r="V470" s="4">
        <v>1.38</v>
      </c>
      <c r="W470" s="4">
        <v>4.7699999999999996</v>
      </c>
      <c r="X470" s="4">
        <v>-5.59</v>
      </c>
      <c r="Y470" s="4">
        <v>-16.98</v>
      </c>
      <c r="Z470" s="4">
        <v>-0.41</v>
      </c>
      <c r="AA470" s="4">
        <v>0.06</v>
      </c>
      <c r="AB470" s="4">
        <v>0.05</v>
      </c>
      <c r="AC470" s="25">
        <v>0.17</v>
      </c>
      <c r="AD470" s="17">
        <v>-2358354.0350000001</v>
      </c>
      <c r="AE470">
        <v>-4595831.1619999995</v>
      </c>
      <c r="AF470">
        <v>3730988.5559999999</v>
      </c>
      <c r="AG470">
        <v>36.022461973200002</v>
      </c>
      <c r="AH470">
        <v>36</v>
      </c>
      <c r="AI470">
        <v>1</v>
      </c>
      <c r="AJ470">
        <v>20.86310352000794</v>
      </c>
      <c r="AK470" s="78">
        <v>117.16465931739999</v>
      </c>
      <c r="AL470" s="43">
        <v>117</v>
      </c>
      <c r="AM470">
        <v>9</v>
      </c>
      <c r="AN470">
        <v>52.773542639980633</v>
      </c>
      <c r="AO470" s="3">
        <v>1327.6669999999999</v>
      </c>
      <c r="AP470" s="4">
        <v>5.77</v>
      </c>
      <c r="AQ470" s="4">
        <v>-3.04</v>
      </c>
      <c r="AR470" s="25">
        <v>-1.35</v>
      </c>
      <c r="AS470" s="3">
        <v>2.1653867911291695E-2</v>
      </c>
      <c r="AT470" s="3">
        <v>16.073279606183291</v>
      </c>
      <c r="AU470" s="3">
        <v>-14.5099856203047</v>
      </c>
      <c r="AV470" s="5">
        <v>39191</v>
      </c>
      <c r="AW470" s="5">
        <v>45794</v>
      </c>
      <c r="AX470" s="6" t="s">
        <v>2112</v>
      </c>
      <c r="AY470" s="17">
        <v>-29.108000000000001</v>
      </c>
      <c r="AZ470" s="3">
        <v>4.7100000000000003E-2</v>
      </c>
      <c r="BA470" s="3">
        <v>1356.7749999999999</v>
      </c>
      <c r="BB470" s="28">
        <v>4.7E-2</v>
      </c>
      <c r="BC470" t="s">
        <v>40</v>
      </c>
      <c r="BD470" t="s">
        <v>40</v>
      </c>
      <c r="BE470" t="s">
        <v>1191</v>
      </c>
      <c r="BF470" t="str">
        <f t="shared" si="7"/>
        <v>Ballarat__CS2007</v>
      </c>
    </row>
    <row r="471" spans="1:58" ht="18.75" x14ac:dyDescent="0.3">
      <c r="A471" t="s">
        <v>1193</v>
      </c>
      <c r="B471" t="s">
        <v>1194</v>
      </c>
      <c r="C471" s="24">
        <v>-2373746.7334690001</v>
      </c>
      <c r="D471" s="1">
        <v>-4577465.3118899995</v>
      </c>
      <c r="E471" s="1">
        <v>3742992.2840530002</v>
      </c>
      <c r="F471" s="1">
        <v>5.0646399999999996E-3</v>
      </c>
      <c r="G471" s="1">
        <v>5.0352399999999999E-3</v>
      </c>
      <c r="H471" s="1">
        <v>5.0489599999999999E-3</v>
      </c>
      <c r="I471" s="2">
        <v>36.159043850000003</v>
      </c>
      <c r="J471">
        <v>36</v>
      </c>
      <c r="K471">
        <v>9</v>
      </c>
      <c r="L471">
        <v>32.557860000011942</v>
      </c>
      <c r="M471" s="34">
        <v>117.41000407999999</v>
      </c>
      <c r="N471" s="53">
        <v>117</v>
      </c>
      <c r="O471">
        <v>24</v>
      </c>
      <c r="P471">
        <v>36.014687999975195</v>
      </c>
      <c r="Q471" s="1">
        <v>911.53330785000003</v>
      </c>
      <c r="R471" s="1">
        <v>5.0764E-3</v>
      </c>
      <c r="S471" s="1">
        <v>5.0744400000000004E-3</v>
      </c>
      <c r="T471" s="1">
        <v>4.9960400000000002E-3</v>
      </c>
      <c r="U471" s="4">
        <v>1.36</v>
      </c>
      <c r="V471" s="4">
        <v>1.68</v>
      </c>
      <c r="W471" s="4">
        <v>4.62</v>
      </c>
      <c r="X471" s="4">
        <v>-5.05</v>
      </c>
      <c r="Y471" s="4">
        <v>-17.96</v>
      </c>
      <c r="Z471" s="4">
        <v>-0.44</v>
      </c>
      <c r="AA471" s="4">
        <v>0.05</v>
      </c>
      <c r="AB471" s="4">
        <v>0.05</v>
      </c>
      <c r="AC471" s="25">
        <v>0.13</v>
      </c>
      <c r="AD471" s="17">
        <v>-2373745.727</v>
      </c>
      <c r="AE471">
        <v>-4577466.6059999997</v>
      </c>
      <c r="AF471">
        <v>3742992.4720000001</v>
      </c>
      <c r="AG471">
        <v>36.159041575899998</v>
      </c>
      <c r="AH471">
        <v>36</v>
      </c>
      <c r="AI471">
        <v>9</v>
      </c>
      <c r="AJ471">
        <v>32.54967323999324</v>
      </c>
      <c r="AK471" s="78">
        <v>117.409987531</v>
      </c>
      <c r="AL471" s="43">
        <v>117</v>
      </c>
      <c r="AM471">
        <v>24</v>
      </c>
      <c r="AN471">
        <v>35.955111599995462</v>
      </c>
      <c r="AO471" s="3">
        <v>912.197</v>
      </c>
      <c r="AP471" s="4">
        <v>6.4</v>
      </c>
      <c r="AQ471" s="4">
        <v>-4.01</v>
      </c>
      <c r="AR471" s="25">
        <v>-1.38</v>
      </c>
      <c r="AS471" s="3">
        <v>0.10563588411803457</v>
      </c>
      <c r="AT471" s="3">
        <v>105.52193240164371</v>
      </c>
      <c r="AU471" s="3">
        <v>-4.9052810544282996</v>
      </c>
      <c r="AV471" s="5">
        <v>38791</v>
      </c>
      <c r="AW471" s="5">
        <v>45690</v>
      </c>
      <c r="AX471" s="6" t="s">
        <v>2112</v>
      </c>
      <c r="AY471" s="17">
        <v>-29.065999999999999</v>
      </c>
      <c r="AZ471" s="3">
        <v>4.8899999999999999E-2</v>
      </c>
      <c r="BA471" s="3">
        <v>941.26300000000003</v>
      </c>
      <c r="BB471" s="28">
        <v>4.9000000000000002E-2</v>
      </c>
      <c r="BC471" t="s">
        <v>40</v>
      </c>
      <c r="BD471" t="s">
        <v>40</v>
      </c>
      <c r="BE471" t="s">
        <v>1193</v>
      </c>
      <c r="BF471" t="str">
        <f t="shared" si="7"/>
        <v>PanamintVQCS2006</v>
      </c>
    </row>
    <row r="472" spans="1:58" ht="18.75" x14ac:dyDescent="0.3">
      <c r="A472" t="s">
        <v>1195</v>
      </c>
      <c r="B472" t="s">
        <v>1196</v>
      </c>
      <c r="C472" s="24">
        <v>-2422489.6022350001</v>
      </c>
      <c r="D472" s="1">
        <v>-4530744.5604330003</v>
      </c>
      <c r="E472" s="1">
        <v>3771699.9313300001</v>
      </c>
      <c r="F472" s="1">
        <v>4.3296400000000001E-3</v>
      </c>
      <c r="G472" s="1">
        <v>5.4095999999999997E-3</v>
      </c>
      <c r="H472" s="1">
        <v>4.6726399999999996E-3</v>
      </c>
      <c r="I472" s="2">
        <v>36.466833459999997</v>
      </c>
      <c r="J472">
        <v>36</v>
      </c>
      <c r="K472">
        <v>28</v>
      </c>
      <c r="L472">
        <v>0.60042000001033102</v>
      </c>
      <c r="M472" s="34">
        <v>118.13243718</v>
      </c>
      <c r="N472" s="53">
        <v>118</v>
      </c>
      <c r="O472">
        <v>7</v>
      </c>
      <c r="P472">
        <v>56.773847999987765</v>
      </c>
      <c r="Q472" s="1">
        <v>2901.5401174899998</v>
      </c>
      <c r="R472" s="1">
        <v>2.79692E-3</v>
      </c>
      <c r="S472" s="1">
        <v>3.81416E-3</v>
      </c>
      <c r="T472" s="1">
        <v>6.8893999999999995E-3</v>
      </c>
      <c r="U472" s="4">
        <v>1.94</v>
      </c>
      <c r="V472" s="4">
        <v>2.63</v>
      </c>
      <c r="W472" s="4">
        <v>5.46</v>
      </c>
      <c r="X472" s="4">
        <v>-1.84</v>
      </c>
      <c r="Y472" s="4">
        <v>-20.45</v>
      </c>
      <c r="Z472" s="4">
        <v>0.21</v>
      </c>
      <c r="AA472" s="4">
        <v>0.08</v>
      </c>
      <c r="AB472" s="4">
        <v>0.11</v>
      </c>
      <c r="AC472" s="25">
        <v>0.2</v>
      </c>
      <c r="AD472" s="17">
        <v>-2422488.5920000002</v>
      </c>
      <c r="AE472">
        <v>-4530745.8480000002</v>
      </c>
      <c r="AF472">
        <v>3771700.1159999999</v>
      </c>
      <c r="AG472">
        <v>36.466831259199999</v>
      </c>
      <c r="AH472">
        <v>36</v>
      </c>
      <c r="AI472">
        <v>28</v>
      </c>
      <c r="AJ472">
        <v>0.59253311999725611</v>
      </c>
      <c r="AK472" s="78">
        <v>118.1324204694</v>
      </c>
      <c r="AL472" s="43">
        <v>118</v>
      </c>
      <c r="AM472">
        <v>7</v>
      </c>
      <c r="AN472">
        <v>56.713689840011057</v>
      </c>
      <c r="AO472" s="3">
        <v>2902.18</v>
      </c>
      <c r="AP472" s="4">
        <v>9.8699999999999992</v>
      </c>
      <c r="AQ472" s="4">
        <v>-6.51</v>
      </c>
      <c r="AR472" s="25">
        <v>-0.75</v>
      </c>
      <c r="AS472" s="3">
        <v>8.6487513260148433E-2</v>
      </c>
      <c r="AT472" s="3">
        <v>86.066010863528277</v>
      </c>
      <c r="AU472" s="3">
        <v>-8.5282925629353095</v>
      </c>
      <c r="AV472" s="5">
        <v>39246</v>
      </c>
      <c r="AW472" s="5">
        <v>45794</v>
      </c>
      <c r="AX472" s="6" t="s">
        <v>2112</v>
      </c>
      <c r="AY472" s="17">
        <v>-26.366</v>
      </c>
      <c r="AZ472" s="3">
        <v>4.3499999999999997E-2</v>
      </c>
      <c r="BA472" s="3">
        <v>2928.5459999999998</v>
      </c>
      <c r="BB472" s="28">
        <v>4.3999999999999997E-2</v>
      </c>
      <c r="BC472" t="s">
        <v>40</v>
      </c>
      <c r="BD472" t="s">
        <v>40</v>
      </c>
      <c r="BE472" t="s">
        <v>1195</v>
      </c>
      <c r="BF472" t="str">
        <f t="shared" si="7"/>
        <v>HorseshoeMCS2007</v>
      </c>
    </row>
    <row r="473" spans="1:58" ht="18.75" x14ac:dyDescent="0.3">
      <c r="A473" t="s">
        <v>1197</v>
      </c>
      <c r="B473" t="s">
        <v>1198</v>
      </c>
      <c r="C473" s="24">
        <v>-2393287.1094289999</v>
      </c>
      <c r="D473" s="1">
        <v>-4541296.821025</v>
      </c>
      <c r="E473" s="1">
        <v>3777361.0973709999</v>
      </c>
      <c r="F473" s="1">
        <v>2.9890000000000003E-3</v>
      </c>
      <c r="G473" s="1">
        <v>4.8784399999999995E-3</v>
      </c>
      <c r="H473" s="1">
        <v>4.4452800000000002E-3</v>
      </c>
      <c r="I473" s="2">
        <v>36.531248099999999</v>
      </c>
      <c r="J473">
        <v>36</v>
      </c>
      <c r="K473">
        <v>31</v>
      </c>
      <c r="L473">
        <v>52.493159999996806</v>
      </c>
      <c r="M473" s="34">
        <v>117.78946442</v>
      </c>
      <c r="N473" s="53">
        <v>117</v>
      </c>
      <c r="O473">
        <v>47</v>
      </c>
      <c r="P473">
        <v>22.071912000005796</v>
      </c>
      <c r="Q473" s="1">
        <v>2754.5769252700002</v>
      </c>
      <c r="R473" s="1">
        <v>2.8106399999999997E-3</v>
      </c>
      <c r="S473" s="1">
        <v>1.79144E-3</v>
      </c>
      <c r="T473" s="1">
        <v>6.4327200000000003E-3</v>
      </c>
      <c r="U473" s="4">
        <v>1.77</v>
      </c>
      <c r="V473" s="4">
        <v>1.36</v>
      </c>
      <c r="W473" s="4">
        <v>4.6100000000000003</v>
      </c>
      <c r="X473" s="4">
        <v>-5.12</v>
      </c>
      <c r="Y473" s="4">
        <v>-18.5</v>
      </c>
      <c r="Z473" s="4">
        <v>-0.72</v>
      </c>
      <c r="AA473" s="4">
        <v>0.08</v>
      </c>
      <c r="AB473" s="4">
        <v>0.05</v>
      </c>
      <c r="AC473" s="25">
        <v>0.18</v>
      </c>
      <c r="AD473" s="17">
        <v>-2393286.0989999999</v>
      </c>
      <c r="AE473">
        <v>-4541298.1090000002</v>
      </c>
      <c r="AF473">
        <v>3777361.2820000001</v>
      </c>
      <c r="AG473">
        <v>36.531245849100003</v>
      </c>
      <c r="AH473">
        <v>36</v>
      </c>
      <c r="AI473">
        <v>31</v>
      </c>
      <c r="AJ473">
        <v>52.485056760010593</v>
      </c>
      <c r="AK473" s="78">
        <v>117.7894477383</v>
      </c>
      <c r="AL473" s="43">
        <v>117</v>
      </c>
      <c r="AM473">
        <v>47</v>
      </c>
      <c r="AN473">
        <v>22.011857879992931</v>
      </c>
      <c r="AO473" s="3">
        <v>2755.2240000000002</v>
      </c>
      <c r="AP473" s="4">
        <v>6.46</v>
      </c>
      <c r="AQ473" s="4">
        <v>-4.5</v>
      </c>
      <c r="AR473" s="25">
        <v>-1.67</v>
      </c>
      <c r="AS473" s="3">
        <v>3.5886766294159503E-2</v>
      </c>
      <c r="AT473" s="3">
        <v>33.860484765251435</v>
      </c>
      <c r="AU473" s="3">
        <v>-11.8881273320138</v>
      </c>
      <c r="AV473" s="5">
        <v>39213</v>
      </c>
      <c r="AW473" s="5">
        <v>45794</v>
      </c>
      <c r="AX473" s="6" t="s">
        <v>2112</v>
      </c>
      <c r="AY473" s="17">
        <v>-27.25</v>
      </c>
      <c r="AZ473" s="3">
        <v>4.7899999999999998E-2</v>
      </c>
      <c r="BA473" s="3">
        <v>2782.4740000000002</v>
      </c>
      <c r="BB473" s="28">
        <v>4.8000000000000001E-2</v>
      </c>
      <c r="BC473" t="s">
        <v>40</v>
      </c>
      <c r="BD473" t="s">
        <v>40</v>
      </c>
      <c r="BE473" t="s">
        <v>1197</v>
      </c>
      <c r="BF473" t="str">
        <f t="shared" si="7"/>
        <v>CerroGordoCS2007</v>
      </c>
    </row>
    <row r="474" spans="1:58" ht="18.75" x14ac:dyDescent="0.3">
      <c r="A474" t="s">
        <v>1199</v>
      </c>
      <c r="B474" t="s">
        <v>1200</v>
      </c>
      <c r="C474" s="24">
        <v>-2415391.819782</v>
      </c>
      <c r="D474" s="1">
        <v>-4525408.5157620003</v>
      </c>
      <c r="E474" s="1">
        <v>3780016.1685219998</v>
      </c>
      <c r="F474" s="1">
        <v>3.1752E-3</v>
      </c>
      <c r="G474" s="1">
        <v>4.7255600000000002E-3</v>
      </c>
      <c r="H474" s="1">
        <v>4.15716E-3</v>
      </c>
      <c r="I474" s="2">
        <v>36.570201330000003</v>
      </c>
      <c r="J474">
        <v>36</v>
      </c>
      <c r="K474">
        <v>34</v>
      </c>
      <c r="L474">
        <v>12.724752000008834</v>
      </c>
      <c r="M474" s="34">
        <v>118.09062698</v>
      </c>
      <c r="N474" s="53">
        <v>118</v>
      </c>
      <c r="O474">
        <v>5</v>
      </c>
      <c r="P474">
        <v>26.257127999986096</v>
      </c>
      <c r="Q474" s="1">
        <v>1380.1134653300001</v>
      </c>
      <c r="R474" s="1">
        <v>2.26772E-3</v>
      </c>
      <c r="S474" s="1">
        <v>2.27948E-3</v>
      </c>
      <c r="T474" s="1">
        <v>6.2739599999999994E-3</v>
      </c>
      <c r="U474" s="4">
        <v>1.78</v>
      </c>
      <c r="V474" s="4">
        <v>2.1</v>
      </c>
      <c r="W474" s="4">
        <v>5.9</v>
      </c>
      <c r="X474" s="4">
        <v>-2.63</v>
      </c>
      <c r="Y474" s="4">
        <v>-19.86</v>
      </c>
      <c r="Z474" s="4">
        <v>-0.28999999999999998</v>
      </c>
      <c r="AA474" s="4">
        <v>0.06</v>
      </c>
      <c r="AB474" s="4">
        <v>0.06</v>
      </c>
      <c r="AC474" s="25">
        <v>0.17</v>
      </c>
      <c r="AD474" s="17">
        <v>-2415390.8080000002</v>
      </c>
      <c r="AE474">
        <v>-4525409.8030000003</v>
      </c>
      <c r="AF474">
        <v>3780016.352</v>
      </c>
      <c r="AG474">
        <v>36.570199109699999</v>
      </c>
      <c r="AH474">
        <v>36</v>
      </c>
      <c r="AI474">
        <v>34</v>
      </c>
      <c r="AJ474">
        <v>12.716794919996346</v>
      </c>
      <c r="AK474" s="78">
        <v>118.0906102454</v>
      </c>
      <c r="AL474" s="43">
        <v>118</v>
      </c>
      <c r="AM474">
        <v>5</v>
      </c>
      <c r="AN474">
        <v>26.196883440002239</v>
      </c>
      <c r="AO474" s="3">
        <v>1380.752</v>
      </c>
      <c r="AP474" s="4">
        <v>9.06</v>
      </c>
      <c r="AQ474" s="4">
        <v>-5.89</v>
      </c>
      <c r="AR474" s="25">
        <v>-1.25</v>
      </c>
      <c r="AS474" s="3">
        <v>7.3935512400987793E-2</v>
      </c>
      <c r="AT474" s="3">
        <v>73.26787232174452</v>
      </c>
      <c r="AU474" s="3">
        <v>-9.9135707716514005</v>
      </c>
      <c r="AV474" s="5">
        <v>38793</v>
      </c>
      <c r="AW474" s="5">
        <v>45794</v>
      </c>
      <c r="AX474" s="6" t="s">
        <v>2112</v>
      </c>
      <c r="AY474" s="17">
        <v>-27.018999999999998</v>
      </c>
      <c r="AZ474" s="3">
        <v>3.8199999999999998E-2</v>
      </c>
      <c r="BA474" s="3">
        <v>1407.771</v>
      </c>
      <c r="BB474" s="28">
        <v>3.9E-2</v>
      </c>
      <c r="BC474" t="s">
        <v>40</v>
      </c>
      <c r="BD474" t="s">
        <v>40</v>
      </c>
      <c r="BE474" t="s">
        <v>1199</v>
      </c>
      <c r="BF474" t="str">
        <f t="shared" si="7"/>
        <v>AlabamaHilCS2006</v>
      </c>
    </row>
    <row r="475" spans="1:58" ht="18.75" x14ac:dyDescent="0.3">
      <c r="A475" t="s">
        <v>1201</v>
      </c>
      <c r="B475" t="s">
        <v>1202</v>
      </c>
      <c r="C475" s="24">
        <v>-2405438.921451</v>
      </c>
      <c r="D475" s="1">
        <v>-4501513.2318190001</v>
      </c>
      <c r="E475" s="1">
        <v>3816953.6359239998</v>
      </c>
      <c r="F475" s="1">
        <v>3.1732399999999999E-3</v>
      </c>
      <c r="G475" s="1">
        <v>5.1783199999999993E-3</v>
      </c>
      <c r="H475" s="1">
        <v>4.5236800000000004E-3</v>
      </c>
      <c r="I475" s="2">
        <v>36.97568133</v>
      </c>
      <c r="J475">
        <v>36</v>
      </c>
      <c r="K475">
        <v>58</v>
      </c>
      <c r="L475">
        <v>32.452788000001647</v>
      </c>
      <c r="M475" s="34">
        <v>118.11836647</v>
      </c>
      <c r="N475" s="53">
        <v>118</v>
      </c>
      <c r="O475">
        <v>7</v>
      </c>
      <c r="P475">
        <v>6.1192919999928108</v>
      </c>
      <c r="Q475" s="1">
        <v>2853.307456</v>
      </c>
      <c r="R475" s="1">
        <v>1.8404399999999998E-3</v>
      </c>
      <c r="S475" s="1">
        <v>1.8365199999999999E-3</v>
      </c>
      <c r="T475" s="1">
        <v>7.1128399999999996E-3</v>
      </c>
      <c r="U475" s="4">
        <v>1.31</v>
      </c>
      <c r="V475" s="4">
        <v>1.49</v>
      </c>
      <c r="W475" s="4">
        <v>5.08</v>
      </c>
      <c r="X475" s="4">
        <v>-4.79</v>
      </c>
      <c r="Y475" s="4">
        <v>-18.829999999999998</v>
      </c>
      <c r="Z475" s="4">
        <v>-0.22</v>
      </c>
      <c r="AA475" s="4">
        <v>0.05</v>
      </c>
      <c r="AB475" s="4">
        <v>0.05</v>
      </c>
      <c r="AC475" s="25">
        <v>0.2</v>
      </c>
      <c r="AD475" s="17">
        <v>-2405437.9070000001</v>
      </c>
      <c r="AE475">
        <v>-4501514.5140000004</v>
      </c>
      <c r="AF475">
        <v>3816953.8160000001</v>
      </c>
      <c r="AG475">
        <v>36.975679085800003</v>
      </c>
      <c r="AH475">
        <v>36</v>
      </c>
      <c r="AI475">
        <v>58</v>
      </c>
      <c r="AJ475">
        <v>32.444708880011035</v>
      </c>
      <c r="AK475" s="78">
        <v>118.11834963850001</v>
      </c>
      <c r="AL475" s="43">
        <v>118</v>
      </c>
      <c r="AM475">
        <v>7</v>
      </c>
      <c r="AN475">
        <v>6.0586986000248544</v>
      </c>
      <c r="AO475" s="3">
        <v>2853.9369999999999</v>
      </c>
      <c r="AP475" s="4">
        <v>6.91</v>
      </c>
      <c r="AQ475" s="4">
        <v>-4.76</v>
      </c>
      <c r="AR475" s="25">
        <v>-1.19</v>
      </c>
      <c r="AS475" s="3">
        <v>6.0897947309937472E-2</v>
      </c>
      <c r="AT475" s="3">
        <v>60.144674139935617</v>
      </c>
      <c r="AU475" s="3">
        <v>-9.5487262292390493</v>
      </c>
      <c r="AV475" s="5">
        <v>39036</v>
      </c>
      <c r="AW475" s="5">
        <v>45794</v>
      </c>
      <c r="AX475" s="6" t="s">
        <v>2112</v>
      </c>
      <c r="AY475" s="17">
        <v>-26.093</v>
      </c>
      <c r="AZ475" s="3">
        <v>4.6800000000000001E-2</v>
      </c>
      <c r="BA475" s="3">
        <v>2880.0299999999997</v>
      </c>
      <c r="BB475" s="28">
        <v>4.7E-2</v>
      </c>
      <c r="BC475" t="s">
        <v>40</v>
      </c>
      <c r="BD475" t="s">
        <v>40</v>
      </c>
      <c r="BE475" t="s">
        <v>1201</v>
      </c>
      <c r="BF475" t="str">
        <f t="shared" si="7"/>
        <v>MazourkaPkCS2006</v>
      </c>
    </row>
    <row r="476" spans="1:58" ht="18.75" x14ac:dyDescent="0.3">
      <c r="A476" t="s">
        <v>1203</v>
      </c>
      <c r="B476" t="s">
        <v>1204</v>
      </c>
      <c r="C476" s="24">
        <v>-2382664.5622069999</v>
      </c>
      <c r="D476" s="1">
        <v>-4493276.5210579997</v>
      </c>
      <c r="E476" s="1">
        <v>3838959.4787539998</v>
      </c>
      <c r="F476" s="1">
        <v>2.8596400000000001E-3</v>
      </c>
      <c r="G476" s="1">
        <v>4.6138400000000001E-3</v>
      </c>
      <c r="H476" s="1">
        <v>4.1355999999999997E-3</v>
      </c>
      <c r="I476" s="2">
        <v>37.231423829999997</v>
      </c>
      <c r="J476">
        <v>37</v>
      </c>
      <c r="K476">
        <v>13</v>
      </c>
      <c r="L476">
        <v>53.125787999989598</v>
      </c>
      <c r="M476" s="34">
        <v>117.93581322</v>
      </c>
      <c r="N476" s="53">
        <v>117</v>
      </c>
      <c r="O476">
        <v>56</v>
      </c>
      <c r="P476">
        <v>8.9275920000000042</v>
      </c>
      <c r="Q476" s="1">
        <v>1794.82966551</v>
      </c>
      <c r="R476" s="1">
        <v>2.0913199999999998E-3</v>
      </c>
      <c r="S476" s="1">
        <v>1.7443999999999999E-3</v>
      </c>
      <c r="T476" s="1">
        <v>6.2582799999999997E-3</v>
      </c>
      <c r="U476" s="4">
        <v>1.4</v>
      </c>
      <c r="V476" s="4">
        <v>1.34</v>
      </c>
      <c r="W476" s="4">
        <v>4.5199999999999996</v>
      </c>
      <c r="X476" s="4">
        <v>-6.66</v>
      </c>
      <c r="Y476" s="4">
        <v>-17.84</v>
      </c>
      <c r="Z476" s="4">
        <v>-7.0000000000000007E-2</v>
      </c>
      <c r="AA476" s="4">
        <v>0.06</v>
      </c>
      <c r="AB476" s="4">
        <v>0.05</v>
      </c>
      <c r="AC476" s="25">
        <v>0.18</v>
      </c>
      <c r="AD476" s="17">
        <v>-2382663.5460000001</v>
      </c>
      <c r="AE476">
        <v>-4493277.8020000001</v>
      </c>
      <c r="AF476">
        <v>3838959.656</v>
      </c>
      <c r="AG476">
        <v>37.2314215297</v>
      </c>
      <c r="AH476">
        <v>37</v>
      </c>
      <c r="AI476">
        <v>13</v>
      </c>
      <c r="AJ476">
        <v>53.11750692000146</v>
      </c>
      <c r="AK476" s="78">
        <v>117.9357963459</v>
      </c>
      <c r="AL476" s="43">
        <v>117</v>
      </c>
      <c r="AM476">
        <v>56</v>
      </c>
      <c r="AN476">
        <v>8.8668452400065689</v>
      </c>
      <c r="AO476" s="3">
        <v>1795.4590000000001</v>
      </c>
      <c r="AP476" s="4">
        <v>4.9800000000000004</v>
      </c>
      <c r="AQ476" s="4">
        <v>-3.68</v>
      </c>
      <c r="AR476" s="25">
        <v>-1.04</v>
      </c>
      <c r="AS476" s="3">
        <v>4.1603485700201566E-2</v>
      </c>
      <c r="AT476" s="3">
        <v>40.71383856231364</v>
      </c>
      <c r="AU476" s="3">
        <v>-8.5576485977081997</v>
      </c>
      <c r="AV476" s="5">
        <v>39190</v>
      </c>
      <c r="AW476" s="5">
        <v>45794</v>
      </c>
      <c r="AX476" s="6" t="s">
        <v>2112</v>
      </c>
      <c r="AY476" s="17">
        <v>-26.263999999999999</v>
      </c>
      <c r="AZ476" s="3">
        <v>5.6599999999999998E-2</v>
      </c>
      <c r="BA476" s="3">
        <v>1821.723</v>
      </c>
      <c r="BB476" s="28">
        <v>5.7000000000000002E-2</v>
      </c>
      <c r="BC476" t="s">
        <v>40</v>
      </c>
      <c r="BD476" t="s">
        <v>40</v>
      </c>
      <c r="BE476" t="s">
        <v>1203</v>
      </c>
      <c r="BF476" t="str">
        <f t="shared" si="7"/>
        <v>HarlisMineCS2007</v>
      </c>
    </row>
    <row r="477" spans="1:58" ht="18.75" x14ac:dyDescent="0.3">
      <c r="A477" t="s">
        <v>1205</v>
      </c>
      <c r="B477" t="s">
        <v>1206</v>
      </c>
      <c r="C477" s="24">
        <v>-2422555.6993940002</v>
      </c>
      <c r="D477" s="1">
        <v>-4674803.0847169999</v>
      </c>
      <c r="E477" s="1">
        <v>3589415.201264</v>
      </c>
      <c r="F477" s="1">
        <v>2.9458800000000001E-3</v>
      </c>
      <c r="G477" s="1">
        <v>4.5589599999999999E-3</v>
      </c>
      <c r="H477" s="1">
        <v>3.7514399999999995E-3</v>
      </c>
      <c r="I477" s="2">
        <v>34.4624053</v>
      </c>
      <c r="J477">
        <v>34</v>
      </c>
      <c r="K477">
        <v>27</v>
      </c>
      <c r="L477">
        <v>44.659080000001268</v>
      </c>
      <c r="M477" s="34">
        <v>117.39389358</v>
      </c>
      <c r="N477" s="53">
        <v>117</v>
      </c>
      <c r="O477">
        <v>23</v>
      </c>
      <c r="P477">
        <v>38.016887999988285</v>
      </c>
      <c r="Q477" s="1">
        <v>991.38239352000005</v>
      </c>
      <c r="R477" s="1">
        <v>2.03644E-3</v>
      </c>
      <c r="S477" s="1">
        <v>2.0579999999999999E-3</v>
      </c>
      <c r="T477" s="1">
        <v>5.9289999999999994E-3</v>
      </c>
      <c r="U477" s="4">
        <v>1.42</v>
      </c>
      <c r="V477" s="4">
        <v>1.35</v>
      </c>
      <c r="W477" s="4">
        <v>4.51</v>
      </c>
      <c r="X477" s="4">
        <v>4.5</v>
      </c>
      <c r="Y477" s="4">
        <v>-25.06</v>
      </c>
      <c r="Z477" s="4">
        <v>0.72</v>
      </c>
      <c r="AA477" s="4">
        <v>0.05</v>
      </c>
      <c r="AB477" s="4">
        <v>0.05</v>
      </c>
      <c r="AC477" s="25">
        <v>0.15</v>
      </c>
      <c r="AD477" s="17">
        <v>-2422554.7059999998</v>
      </c>
      <c r="AE477">
        <v>-4674804.3969999999</v>
      </c>
      <c r="AF477">
        <v>3589415.4049999998</v>
      </c>
      <c r="AG477">
        <v>34.462403206799998</v>
      </c>
      <c r="AH477">
        <v>34</v>
      </c>
      <c r="AI477">
        <v>27</v>
      </c>
      <c r="AJ477">
        <v>44.651544479991685</v>
      </c>
      <c r="AK477" s="78">
        <v>117.3938774149</v>
      </c>
      <c r="AL477" s="43">
        <v>117</v>
      </c>
      <c r="AM477">
        <v>23</v>
      </c>
      <c r="AN477">
        <v>37.958693640014189</v>
      </c>
      <c r="AO477" s="3">
        <v>992.08199999999999</v>
      </c>
      <c r="AP477" s="4">
        <v>15.93</v>
      </c>
      <c r="AQ477" s="4">
        <v>-11.56</v>
      </c>
      <c r="AR477" s="25">
        <v>-0.19</v>
      </c>
      <c r="AS477" s="3">
        <v>0.15801730871453637</v>
      </c>
      <c r="AT477" s="3">
        <v>157.87786760393422</v>
      </c>
      <c r="AU477" s="3">
        <v>-6.6369361029354099</v>
      </c>
      <c r="AV477" s="5">
        <v>38335</v>
      </c>
      <c r="AW477" s="5">
        <v>45794</v>
      </c>
      <c r="AX477" s="6" t="s">
        <v>2112</v>
      </c>
      <c r="AY477" s="17">
        <v>-31.835000000000001</v>
      </c>
      <c r="AZ477" s="3">
        <v>4.5400000000000003E-2</v>
      </c>
      <c r="BA477" s="3">
        <v>1023.917</v>
      </c>
      <c r="BB477" s="28">
        <v>4.5999999999999999E-2</v>
      </c>
      <c r="BC477" t="s">
        <v>40</v>
      </c>
      <c r="BD477" t="s">
        <v>40</v>
      </c>
      <c r="BE477" t="s">
        <v>1205</v>
      </c>
      <c r="BF477" t="str">
        <f t="shared" si="7"/>
        <v>BaldyMesa_CS2004</v>
      </c>
    </row>
    <row r="478" spans="1:58" ht="18.75" x14ac:dyDescent="0.3">
      <c r="A478" t="s">
        <v>1207</v>
      </c>
      <c r="B478" t="s">
        <v>1208</v>
      </c>
      <c r="C478" s="24">
        <v>-2460057.2406629999</v>
      </c>
      <c r="D478" s="1">
        <v>-4717506.5726349996</v>
      </c>
      <c r="E478" s="1">
        <v>3506174.9388939999</v>
      </c>
      <c r="F478" s="1">
        <v>3.0713200000000002E-3</v>
      </c>
      <c r="G478" s="1">
        <v>4.9529200000000004E-3</v>
      </c>
      <c r="H478" s="1">
        <v>3.83768E-3</v>
      </c>
      <c r="I478" s="2">
        <v>33.562127099999998</v>
      </c>
      <c r="J478">
        <v>33</v>
      </c>
      <c r="K478">
        <v>33</v>
      </c>
      <c r="L478">
        <v>43.657523999989394</v>
      </c>
      <c r="M478" s="34">
        <v>117.54087185</v>
      </c>
      <c r="N478" s="53">
        <v>117</v>
      </c>
      <c r="O478">
        <v>32</v>
      </c>
      <c r="P478">
        <v>27.138660000007349</v>
      </c>
      <c r="Q478" s="1">
        <v>174.74471015</v>
      </c>
      <c r="R478" s="1">
        <v>1.6072E-3</v>
      </c>
      <c r="S478" s="1">
        <v>1.9462799999999999E-3</v>
      </c>
      <c r="T478" s="1">
        <v>6.5052399999999998E-3</v>
      </c>
      <c r="U478" s="4">
        <v>1.08</v>
      </c>
      <c r="V478" s="4">
        <v>1.38</v>
      </c>
      <c r="W478" s="4">
        <v>4.54</v>
      </c>
      <c r="X478" s="4">
        <v>17.079999999999998</v>
      </c>
      <c r="Y478" s="4">
        <v>-37.04</v>
      </c>
      <c r="Z478" s="4">
        <v>-0.8</v>
      </c>
      <c r="AA478" s="4">
        <v>0.04</v>
      </c>
      <c r="AB478" s="4">
        <v>0.05</v>
      </c>
      <c r="AC478" s="25">
        <v>0.17</v>
      </c>
      <c r="AD478" s="17">
        <v>-2460056.2540000002</v>
      </c>
      <c r="AE478">
        <v>-4717507.8940000003</v>
      </c>
      <c r="AF478">
        <v>3506175.1510000001</v>
      </c>
      <c r="AG478">
        <v>33.562125117699999</v>
      </c>
      <c r="AH478">
        <v>33</v>
      </c>
      <c r="AI478">
        <v>33</v>
      </c>
      <c r="AJ478">
        <v>43.650423719996638</v>
      </c>
      <c r="AK478" s="78">
        <v>117.5408558518</v>
      </c>
      <c r="AL478" s="43">
        <v>117</v>
      </c>
      <c r="AM478">
        <v>32</v>
      </c>
      <c r="AN478">
        <v>27.081066480012623</v>
      </c>
      <c r="AO478" s="3">
        <v>175.458</v>
      </c>
      <c r="AP478" s="4">
        <v>28.55</v>
      </c>
      <c r="AQ478" s="4">
        <v>-23.8</v>
      </c>
      <c r="AR478" s="25">
        <v>-1.69</v>
      </c>
      <c r="AS478" s="3">
        <v>0.28378227552999918</v>
      </c>
      <c r="AT478" s="3">
        <v>283.23165123677808</v>
      </c>
      <c r="AU478" s="3">
        <v>-17.669514359131998</v>
      </c>
      <c r="AV478" s="5">
        <v>38727</v>
      </c>
      <c r="AW478" s="5">
        <v>45794</v>
      </c>
      <c r="AX478" s="6" t="s">
        <v>2112</v>
      </c>
      <c r="AY478" s="17">
        <v>-33.863999999999997</v>
      </c>
      <c r="AZ478" s="3">
        <v>4.7100000000000003E-2</v>
      </c>
      <c r="BA478" s="3">
        <v>209.322</v>
      </c>
      <c r="BB478" s="28">
        <v>4.8000000000000001E-2</v>
      </c>
      <c r="BC478" t="s">
        <v>40</v>
      </c>
      <c r="BD478" t="s">
        <v>40</v>
      </c>
      <c r="BE478" t="s">
        <v>1207</v>
      </c>
      <c r="BF478" t="str">
        <f t="shared" si="7"/>
        <v>SanJuanCrkCS2005</v>
      </c>
    </row>
    <row r="479" spans="1:58" ht="18.75" x14ac:dyDescent="0.3">
      <c r="A479" t="s">
        <v>1209</v>
      </c>
      <c r="B479" t="s">
        <v>1210</v>
      </c>
      <c r="C479" s="24">
        <v>-2442691.9988759998</v>
      </c>
      <c r="D479" s="1">
        <v>-4772472.948632</v>
      </c>
      <c r="E479" s="1">
        <v>3443722.3986289999</v>
      </c>
      <c r="F479" s="1">
        <v>2.5793599999999997E-3</v>
      </c>
      <c r="G479" s="1">
        <v>4.15716E-3</v>
      </c>
      <c r="H479" s="1">
        <v>3.2281200000000001E-3</v>
      </c>
      <c r="I479" s="2">
        <v>32.889211340000003</v>
      </c>
      <c r="J479">
        <v>32</v>
      </c>
      <c r="K479">
        <v>53</v>
      </c>
      <c r="L479">
        <v>21.160824000010052</v>
      </c>
      <c r="M479" s="34">
        <v>117.10470171999999</v>
      </c>
      <c r="N479" s="53">
        <v>117</v>
      </c>
      <c r="O479">
        <v>6</v>
      </c>
      <c r="P479">
        <v>16.92619199997921</v>
      </c>
      <c r="Q479" s="1">
        <v>137.81921831</v>
      </c>
      <c r="R479" s="1">
        <v>1.6659999999999999E-3</v>
      </c>
      <c r="S479" s="1">
        <v>1.6953999999999999E-3</v>
      </c>
      <c r="T479" s="1">
        <v>5.3586399999999996E-3</v>
      </c>
      <c r="U479" s="4">
        <v>1.06</v>
      </c>
      <c r="V479" s="4">
        <v>1.31</v>
      </c>
      <c r="W479" s="4">
        <v>3.99</v>
      </c>
      <c r="X479" s="4">
        <v>17.62</v>
      </c>
      <c r="Y479" s="4">
        <v>-38.950000000000003</v>
      </c>
      <c r="Z479" s="4">
        <v>-0.92</v>
      </c>
      <c r="AA479" s="4">
        <v>0.04</v>
      </c>
      <c r="AB479" s="4">
        <v>0.04</v>
      </c>
      <c r="AC479" s="25">
        <v>0.13</v>
      </c>
      <c r="AD479" s="17">
        <v>-2442691.0189999999</v>
      </c>
      <c r="AE479">
        <v>-4772474.2790000001</v>
      </c>
      <c r="AF479">
        <v>3443722.6170000001</v>
      </c>
      <c r="AG479">
        <v>32.889209382799997</v>
      </c>
      <c r="AH479">
        <v>32</v>
      </c>
      <c r="AI479">
        <v>53</v>
      </c>
      <c r="AJ479">
        <v>21.15377807998982</v>
      </c>
      <c r="AK479" s="78">
        <v>117.10468591750001</v>
      </c>
      <c r="AL479" s="43">
        <v>117</v>
      </c>
      <c r="AM479">
        <v>6</v>
      </c>
      <c r="AN479">
        <v>16.869303000023592</v>
      </c>
      <c r="AO479" s="3">
        <v>138.55799999999999</v>
      </c>
      <c r="AP479" s="4">
        <v>28.93</v>
      </c>
      <c r="AQ479" s="4">
        <v>-25.84</v>
      </c>
      <c r="AR479" s="25">
        <v>-1.79</v>
      </c>
      <c r="AS479" s="3">
        <v>0.29395982751465616</v>
      </c>
      <c r="AT479" s="3">
        <v>292.89983371210559</v>
      </c>
      <c r="AU479" s="3">
        <v>-24.941279265916901</v>
      </c>
      <c r="AV479" s="5">
        <v>38302</v>
      </c>
      <c r="AW479" s="5">
        <v>45794</v>
      </c>
      <c r="AX479" s="6" t="s">
        <v>2112</v>
      </c>
      <c r="AY479" s="17">
        <v>-34.143000000000001</v>
      </c>
      <c r="AZ479" s="3">
        <v>3.9800000000000002E-2</v>
      </c>
      <c r="BA479" s="3">
        <v>172.70099999999999</v>
      </c>
      <c r="BB479" s="28">
        <v>0.04</v>
      </c>
      <c r="BC479" t="s">
        <v>40</v>
      </c>
      <c r="BD479" t="s">
        <v>40</v>
      </c>
      <c r="BE479" t="s">
        <v>1209</v>
      </c>
      <c r="BF479" t="str">
        <f t="shared" si="7"/>
        <v>CampElliotCS2004</v>
      </c>
    </row>
    <row r="480" spans="1:58" ht="18.75" x14ac:dyDescent="0.3">
      <c r="A480" t="s">
        <v>1211</v>
      </c>
      <c r="B480" t="s">
        <v>1212</v>
      </c>
      <c r="C480" s="24">
        <v>-2434009.9887549998</v>
      </c>
      <c r="D480" s="1">
        <v>-4787435.7888470003</v>
      </c>
      <c r="E480" s="1">
        <v>3429261.9527190002</v>
      </c>
      <c r="F480" s="1">
        <v>2.41668E-3</v>
      </c>
      <c r="G480" s="1">
        <v>3.8572800000000003E-3</v>
      </c>
      <c r="H480" s="1">
        <v>3.0203600000000001E-3</v>
      </c>
      <c r="I480" s="2">
        <v>32.733778280000003</v>
      </c>
      <c r="J480">
        <v>32</v>
      </c>
      <c r="K480">
        <v>44</v>
      </c>
      <c r="L480">
        <v>1.6018080000100099</v>
      </c>
      <c r="M480" s="34">
        <v>116.949522</v>
      </c>
      <c r="N480" s="53">
        <v>116</v>
      </c>
      <c r="O480">
        <v>56</v>
      </c>
      <c r="P480">
        <v>58.279200000006313</v>
      </c>
      <c r="Q480" s="1">
        <v>188.53480342</v>
      </c>
      <c r="R480" s="1">
        <v>1.69148E-3</v>
      </c>
      <c r="S480" s="1">
        <v>1.64248E-3</v>
      </c>
      <c r="T480" s="1">
        <v>4.9293999999999996E-3</v>
      </c>
      <c r="U480" s="4">
        <v>1.08</v>
      </c>
      <c r="V480" s="4">
        <v>1.32</v>
      </c>
      <c r="W480" s="4">
        <v>3.98</v>
      </c>
      <c r="X480" s="4">
        <v>17.809999999999999</v>
      </c>
      <c r="Y480" s="4">
        <v>-39.03</v>
      </c>
      <c r="Z480" s="4">
        <v>-1.07</v>
      </c>
      <c r="AA480" s="4">
        <v>0.04</v>
      </c>
      <c r="AB480" s="4">
        <v>0.04</v>
      </c>
      <c r="AC480" s="25">
        <v>0.12</v>
      </c>
      <c r="AD480" s="17">
        <v>-2434009.0099999998</v>
      </c>
      <c r="AE480">
        <v>-4787437.1220000004</v>
      </c>
      <c r="AF480">
        <v>3429262.173</v>
      </c>
      <c r="AG480">
        <v>32.733776319299999</v>
      </c>
      <c r="AH480">
        <v>32</v>
      </c>
      <c r="AI480">
        <v>44</v>
      </c>
      <c r="AJ480">
        <v>1.5947494799951301</v>
      </c>
      <c r="AK480" s="78">
        <v>116.94950625</v>
      </c>
      <c r="AL480" s="43">
        <v>116</v>
      </c>
      <c r="AM480">
        <v>56</v>
      </c>
      <c r="AN480">
        <v>58.222499999995989</v>
      </c>
      <c r="AO480" s="3">
        <v>189.28</v>
      </c>
      <c r="AP480" s="4">
        <v>29.06</v>
      </c>
      <c r="AQ480" s="4">
        <v>-25.95</v>
      </c>
      <c r="AR480" s="25">
        <v>-1.94</v>
      </c>
      <c r="AS480" s="3">
        <v>0.29962559920254489</v>
      </c>
      <c r="AT480" s="3">
        <v>298.68620543864375</v>
      </c>
      <c r="AU480" s="3">
        <v>-23.707608075556699</v>
      </c>
      <c r="AV480" s="5">
        <v>38342</v>
      </c>
      <c r="AW480" s="5">
        <v>45794</v>
      </c>
      <c r="AX480" s="6" t="s">
        <v>2112</v>
      </c>
      <c r="AY480" s="17">
        <v>-33.847000000000001</v>
      </c>
      <c r="AZ480" s="3">
        <v>3.7699999999999997E-2</v>
      </c>
      <c r="BA480" s="3">
        <v>223.12700000000001</v>
      </c>
      <c r="BB480" s="28">
        <v>3.7999999999999999E-2</v>
      </c>
      <c r="BC480" t="s">
        <v>40</v>
      </c>
      <c r="BD480" t="s">
        <v>40</v>
      </c>
      <c r="BE480" t="s">
        <v>1211</v>
      </c>
      <c r="BF480" t="str">
        <f t="shared" si="7"/>
        <v>Jamacha_LFCS2004</v>
      </c>
    </row>
    <row r="481" spans="1:58" ht="18.75" x14ac:dyDescent="0.3">
      <c r="A481" t="s">
        <v>1213</v>
      </c>
      <c r="B481" t="s">
        <v>1214</v>
      </c>
      <c r="C481" s="24">
        <v>-2441765.8599120001</v>
      </c>
      <c r="D481" s="1">
        <v>-4741246.0030859997</v>
      </c>
      <c r="E481" s="1">
        <v>3487030.9333210001</v>
      </c>
      <c r="F481" s="1">
        <v>2.6342399999999999E-3</v>
      </c>
      <c r="G481" s="1">
        <v>4.2865200000000003E-3</v>
      </c>
      <c r="H481" s="1">
        <v>3.28496E-3</v>
      </c>
      <c r="I481" s="2">
        <v>33.355195000000002</v>
      </c>
      <c r="J481">
        <v>33</v>
      </c>
      <c r="K481">
        <v>21</v>
      </c>
      <c r="L481">
        <v>18.702000000006933</v>
      </c>
      <c r="M481" s="34">
        <v>117.24869827000001</v>
      </c>
      <c r="N481" s="53">
        <v>117</v>
      </c>
      <c r="O481">
        <v>14</v>
      </c>
      <c r="P481">
        <v>55.313772000019981</v>
      </c>
      <c r="Q481" s="1">
        <v>182.89446095</v>
      </c>
      <c r="R481" s="1">
        <v>1.3504400000000001E-3</v>
      </c>
      <c r="S481" s="1">
        <v>1.6757999999999999E-3</v>
      </c>
      <c r="T481" s="1">
        <v>5.6095199999999998E-3</v>
      </c>
      <c r="U481" s="4">
        <v>1.01</v>
      </c>
      <c r="V481" s="4">
        <v>1.24</v>
      </c>
      <c r="W481" s="4">
        <v>4.3</v>
      </c>
      <c r="X481" s="4">
        <v>16.97</v>
      </c>
      <c r="Y481" s="4">
        <v>-37.659999999999997</v>
      </c>
      <c r="Z481" s="4">
        <v>-1.03</v>
      </c>
      <c r="AA481" s="4">
        <v>0.03</v>
      </c>
      <c r="AB481" s="4">
        <v>0.04</v>
      </c>
      <c r="AC481" s="25">
        <v>0.14000000000000001</v>
      </c>
      <c r="AD481" s="17">
        <v>-2441764.8760000002</v>
      </c>
      <c r="AE481">
        <v>-4741247.3279999997</v>
      </c>
      <c r="AF481">
        <v>3487031.148</v>
      </c>
      <c r="AG481">
        <v>33.355193009300002</v>
      </c>
      <c r="AH481">
        <v>33</v>
      </c>
      <c r="AI481">
        <v>21</v>
      </c>
      <c r="AJ481">
        <v>18.694833480008697</v>
      </c>
      <c r="AK481" s="78">
        <v>117.248682354</v>
      </c>
      <c r="AL481" s="43">
        <v>117</v>
      </c>
      <c r="AM481">
        <v>14</v>
      </c>
      <c r="AN481">
        <v>55.256474399985791</v>
      </c>
      <c r="AO481" s="3">
        <v>183.62</v>
      </c>
      <c r="AP481" s="4">
        <v>28.34</v>
      </c>
      <c r="AQ481" s="4">
        <v>-24.44</v>
      </c>
      <c r="AR481" s="25">
        <v>-1.91</v>
      </c>
      <c r="AS481" s="3">
        <v>0.28899607318595849</v>
      </c>
      <c r="AT481" s="3">
        <v>288.43014355363232</v>
      </c>
      <c r="AU481" s="3">
        <v>-18.077120612270701</v>
      </c>
      <c r="AV481" s="5">
        <v>38203</v>
      </c>
      <c r="AW481" s="5">
        <v>45794</v>
      </c>
      <c r="AX481" s="6" t="s">
        <v>2112</v>
      </c>
      <c r="AY481" s="17">
        <v>-33.414999999999999</v>
      </c>
      <c r="AZ481" s="3">
        <v>3.6999999999999998E-2</v>
      </c>
      <c r="BA481" s="3">
        <v>217.035</v>
      </c>
      <c r="BB481" s="28">
        <v>3.6999999999999998E-2</v>
      </c>
      <c r="BC481" t="s">
        <v>40</v>
      </c>
      <c r="BD481" t="s">
        <v>40</v>
      </c>
      <c r="BE481" t="s">
        <v>1213</v>
      </c>
      <c r="BF481" t="str">
        <f t="shared" si="7"/>
        <v>Fallbrook_CS2004</v>
      </c>
    </row>
    <row r="482" spans="1:58" ht="18.75" x14ac:dyDescent="0.3">
      <c r="A482" t="s">
        <v>1215</v>
      </c>
      <c r="B482" t="s">
        <v>1216</v>
      </c>
      <c r="C482" s="24">
        <v>-2460344.1890190002</v>
      </c>
      <c r="D482" s="1">
        <v>-4778294.5513519999</v>
      </c>
      <c r="E482" s="1">
        <v>3422858.3633690001</v>
      </c>
      <c r="F482" s="1">
        <v>2.5421199999999997E-3</v>
      </c>
      <c r="G482" s="1">
        <v>3.7749599999999999E-3</v>
      </c>
      <c r="H482" s="1">
        <v>2.8890399999999998E-3</v>
      </c>
      <c r="I482" s="2">
        <v>32.666398049999998</v>
      </c>
      <c r="J482">
        <v>32</v>
      </c>
      <c r="K482">
        <v>39</v>
      </c>
      <c r="L482">
        <v>59.032979999992676</v>
      </c>
      <c r="M482" s="34">
        <v>117.24394181</v>
      </c>
      <c r="N482" s="53">
        <v>117</v>
      </c>
      <c r="O482">
        <v>14</v>
      </c>
      <c r="P482">
        <v>38.190515999983745</v>
      </c>
      <c r="Q482" s="1">
        <v>-25.076677969999999</v>
      </c>
      <c r="R482" s="1">
        <v>1.50136E-3</v>
      </c>
      <c r="S482" s="1">
        <v>1.91296E-3</v>
      </c>
      <c r="T482" s="1">
        <v>4.8118000000000006E-3</v>
      </c>
      <c r="U482" s="4">
        <v>1.04</v>
      </c>
      <c r="V482" s="4">
        <v>1.3</v>
      </c>
      <c r="W482" s="4">
        <v>3.98</v>
      </c>
      <c r="X482" s="4">
        <v>19.11</v>
      </c>
      <c r="Y482" s="4">
        <v>-40.03</v>
      </c>
      <c r="Z482" s="4">
        <v>-1.81</v>
      </c>
      <c r="AA482" s="4">
        <v>0.04</v>
      </c>
      <c r="AB482" s="4">
        <v>0.05</v>
      </c>
      <c r="AC482" s="25">
        <v>0.14000000000000001</v>
      </c>
      <c r="AD482" s="17">
        <v>-2460343.21</v>
      </c>
      <c r="AE482">
        <v>-4778295.8839999996</v>
      </c>
      <c r="AF482">
        <v>3422858.5839999998</v>
      </c>
      <c r="AG482">
        <v>32.666396138300001</v>
      </c>
      <c r="AH482">
        <v>32</v>
      </c>
      <c r="AI482">
        <v>39</v>
      </c>
      <c r="AJ482">
        <v>59.026097880005182</v>
      </c>
      <c r="AK482" s="78">
        <v>117.2439260317</v>
      </c>
      <c r="AL482" s="43">
        <v>117</v>
      </c>
      <c r="AM482">
        <v>14</v>
      </c>
      <c r="AN482">
        <v>38.133714119996966</v>
      </c>
      <c r="AO482" s="3">
        <v>-24.338000000000001</v>
      </c>
      <c r="AP482" s="4">
        <v>30.47</v>
      </c>
      <c r="AQ482" s="4">
        <v>-27</v>
      </c>
      <c r="AR482" s="25">
        <v>-2.68</v>
      </c>
      <c r="AS482" s="3">
        <v>0.3108337335481558</v>
      </c>
      <c r="AT482" s="3">
        <v>309.53653991769187</v>
      </c>
      <c r="AU482" s="3">
        <v>-28.3679476836551</v>
      </c>
      <c r="AV482" s="5">
        <v>39301</v>
      </c>
      <c r="AW482" s="5">
        <v>45794</v>
      </c>
      <c r="AX482" s="6" t="s">
        <v>2112</v>
      </c>
      <c r="AY482" s="17">
        <v>-35.500999999999998</v>
      </c>
      <c r="AZ482" s="3">
        <v>3.4000000000000002E-2</v>
      </c>
      <c r="BA482" s="3">
        <v>11.162999999999997</v>
      </c>
      <c r="BB482" s="28">
        <v>3.4000000000000002E-2</v>
      </c>
      <c r="BC482" t="s">
        <v>40</v>
      </c>
      <c r="BD482" t="s">
        <v>40</v>
      </c>
      <c r="BE482" t="s">
        <v>1215</v>
      </c>
      <c r="BF482" t="str">
        <f t="shared" si="7"/>
        <v>Point_LomaCS2007</v>
      </c>
    </row>
    <row r="483" spans="1:58" ht="18.75" x14ac:dyDescent="0.3">
      <c r="A483" t="s">
        <v>1217</v>
      </c>
      <c r="B483" t="s">
        <v>1218</v>
      </c>
      <c r="C483" s="24">
        <v>-2434573.3041659999</v>
      </c>
      <c r="D483" s="1">
        <v>-4739266.2213470004</v>
      </c>
      <c r="E483" s="1">
        <v>3494921.4402689999</v>
      </c>
      <c r="F483" s="1">
        <v>3.0811200000000001E-3</v>
      </c>
      <c r="G483" s="1">
        <v>4.9627199999999995E-3</v>
      </c>
      <c r="H483" s="1">
        <v>3.8318000000000002E-3</v>
      </c>
      <c r="I483" s="2">
        <v>33.439651130000001</v>
      </c>
      <c r="J483">
        <v>33</v>
      </c>
      <c r="K483">
        <v>26</v>
      </c>
      <c r="L483">
        <v>22.7440680000052</v>
      </c>
      <c r="M483" s="34">
        <v>117.18968285</v>
      </c>
      <c r="N483" s="53">
        <v>117</v>
      </c>
      <c r="O483">
        <v>11</v>
      </c>
      <c r="P483">
        <v>22.858259999989059</v>
      </c>
      <c r="Q483" s="1">
        <v>309.73586534999998</v>
      </c>
      <c r="R483" s="1">
        <v>1.6699199999999999E-3</v>
      </c>
      <c r="S483" s="1">
        <v>2.0168399999999998E-3</v>
      </c>
      <c r="T483" s="1">
        <v>6.4758400000000001E-3</v>
      </c>
      <c r="U483" s="4">
        <v>1.1200000000000001</v>
      </c>
      <c r="V483" s="4">
        <v>1.46</v>
      </c>
      <c r="W483" s="4">
        <v>4.43</v>
      </c>
      <c r="X483" s="4">
        <v>16.28</v>
      </c>
      <c r="Y483" s="4">
        <v>-37.270000000000003</v>
      </c>
      <c r="Z483" s="4">
        <v>-0.96</v>
      </c>
      <c r="AA483" s="4">
        <v>0.04</v>
      </c>
      <c r="AB483" s="4">
        <v>0.05</v>
      </c>
      <c r="AC483" s="25">
        <v>0.15</v>
      </c>
      <c r="AD483" s="17">
        <v>-2434572.3199999998</v>
      </c>
      <c r="AE483">
        <v>-4739267.5449999999</v>
      </c>
      <c r="AF483">
        <v>3494921.6540000001</v>
      </c>
      <c r="AG483">
        <v>33.439649121400002</v>
      </c>
      <c r="AH483">
        <v>33</v>
      </c>
      <c r="AI483">
        <v>26</v>
      </c>
      <c r="AJ483">
        <v>22.736837040008027</v>
      </c>
      <c r="AK483" s="78">
        <v>117.1896669253</v>
      </c>
      <c r="AL483" s="43">
        <v>117</v>
      </c>
      <c r="AM483">
        <v>11</v>
      </c>
      <c r="AN483">
        <v>22.800931080009832</v>
      </c>
      <c r="AO483" s="3">
        <v>310.46100000000001</v>
      </c>
      <c r="AP483" s="4">
        <v>27.63</v>
      </c>
      <c r="AQ483" s="4">
        <v>-24.02</v>
      </c>
      <c r="AR483" s="25">
        <v>-1.85</v>
      </c>
      <c r="AS483" s="3">
        <v>0.28099016012276501</v>
      </c>
      <c r="AT483" s="3">
        <v>280.70431143365158</v>
      </c>
      <c r="AU483" s="3">
        <v>-12.6712091987814</v>
      </c>
      <c r="AV483" s="5">
        <v>38413</v>
      </c>
      <c r="AW483" s="5">
        <v>45794</v>
      </c>
      <c r="AX483" s="6" t="s">
        <v>2112</v>
      </c>
      <c r="AY483" s="17">
        <v>-32.854999999999997</v>
      </c>
      <c r="AZ483" s="3">
        <v>3.6400000000000002E-2</v>
      </c>
      <c r="BA483" s="3">
        <v>343.31600000000003</v>
      </c>
      <c r="BB483" s="28">
        <v>3.6999999999999998E-2</v>
      </c>
      <c r="BC483" t="s">
        <v>40</v>
      </c>
      <c r="BD483" t="s">
        <v>40</v>
      </c>
      <c r="BE483" t="s">
        <v>1217</v>
      </c>
      <c r="BF483" t="str">
        <f t="shared" si="7"/>
        <v>SantaMargaCS2005</v>
      </c>
    </row>
    <row r="484" spans="1:58" ht="18.75" x14ac:dyDescent="0.3">
      <c r="A484" t="s">
        <v>1219</v>
      </c>
      <c r="B484" t="s">
        <v>1220</v>
      </c>
      <c r="C484" s="24">
        <v>-2426508.2279989999</v>
      </c>
      <c r="D484" s="1">
        <v>-4739083.9799739998</v>
      </c>
      <c r="E484" s="1">
        <v>3500778.125457</v>
      </c>
      <c r="F484" s="1">
        <v>3.1693199999999998E-3</v>
      </c>
      <c r="G484" s="1">
        <v>4.7020400000000002E-3</v>
      </c>
      <c r="H484" s="1">
        <v>3.6220800000000002E-3</v>
      </c>
      <c r="I484" s="2">
        <v>33.502802950000003</v>
      </c>
      <c r="J484">
        <v>33</v>
      </c>
      <c r="K484">
        <v>30</v>
      </c>
      <c r="L484">
        <v>10.090620000011086</v>
      </c>
      <c r="M484" s="34">
        <v>117.11337779</v>
      </c>
      <c r="N484" s="53">
        <v>117</v>
      </c>
      <c r="O484">
        <v>6</v>
      </c>
      <c r="P484">
        <v>48.160044000004518</v>
      </c>
      <c r="Q484" s="1">
        <v>334.43324294000001</v>
      </c>
      <c r="R484" s="1">
        <v>1.6640400000000001E-3</v>
      </c>
      <c r="S484" s="1">
        <v>2.4009999999999999E-3</v>
      </c>
      <c r="T484" s="1">
        <v>6.0603200000000001E-3</v>
      </c>
      <c r="U484" s="4">
        <v>1.1299999999999999</v>
      </c>
      <c r="V484" s="4">
        <v>1.54</v>
      </c>
      <c r="W484" s="4">
        <v>4.41</v>
      </c>
      <c r="X484" s="4">
        <v>15.88</v>
      </c>
      <c r="Y484" s="4">
        <v>-36.119999999999997</v>
      </c>
      <c r="Z484" s="4">
        <v>-3.92</v>
      </c>
      <c r="AA484" s="4">
        <v>0.04</v>
      </c>
      <c r="AB484" s="4">
        <v>0.06</v>
      </c>
      <c r="AC484" s="25">
        <v>0.15</v>
      </c>
      <c r="AD484" s="17">
        <v>-2426507.2429999998</v>
      </c>
      <c r="AE484">
        <v>-4739085.3039999995</v>
      </c>
      <c r="AF484">
        <v>3500778.3390000002</v>
      </c>
      <c r="AG484">
        <v>33.502800923199999</v>
      </c>
      <c r="AH484">
        <v>33</v>
      </c>
      <c r="AI484">
        <v>30</v>
      </c>
      <c r="AJ484">
        <v>10.083323519995702</v>
      </c>
      <c r="AK484" s="78">
        <v>117.11336186299999</v>
      </c>
      <c r="AL484" s="43">
        <v>117</v>
      </c>
      <c r="AM484">
        <v>6</v>
      </c>
      <c r="AN484">
        <v>48.102706799979842</v>
      </c>
      <c r="AO484" s="3">
        <v>335.15899999999999</v>
      </c>
      <c r="AP484" s="4">
        <v>27.2</v>
      </c>
      <c r="AQ484" s="4">
        <v>-22.85</v>
      </c>
      <c r="AR484" s="25">
        <v>-4.8099999999999996</v>
      </c>
      <c r="AS484" s="3">
        <v>0.27495239617255562</v>
      </c>
      <c r="AT484" s="3">
        <v>272.78005140206938</v>
      </c>
      <c r="AU484" s="3">
        <v>-34.494398923360201</v>
      </c>
      <c r="AV484" s="5">
        <v>38498</v>
      </c>
      <c r="AW484" s="5">
        <v>45794</v>
      </c>
      <c r="AX484" s="6" t="s">
        <v>2112</v>
      </c>
      <c r="AY484" s="17">
        <v>-32.633000000000003</v>
      </c>
      <c r="AZ484" s="3">
        <v>3.5200000000000002E-2</v>
      </c>
      <c r="BA484" s="3">
        <v>367.79199999999997</v>
      </c>
      <c r="BB484" s="28">
        <v>3.5999999999999997E-2</v>
      </c>
      <c r="BC484" t="s">
        <v>40</v>
      </c>
      <c r="BD484" t="s">
        <v>40</v>
      </c>
      <c r="BE484" t="s">
        <v>1219</v>
      </c>
      <c r="BF484" t="str">
        <f t="shared" si="7"/>
        <v>TemeculaVHCS2005</v>
      </c>
    </row>
    <row r="485" spans="1:58" ht="18.75" x14ac:dyDescent="0.3">
      <c r="A485" t="s">
        <v>1221</v>
      </c>
      <c r="B485" t="s">
        <v>1222</v>
      </c>
      <c r="C485" s="24">
        <v>-2430481.520676</v>
      </c>
      <c r="D485" s="1">
        <v>-4755388.9169469997</v>
      </c>
      <c r="E485" s="1">
        <v>3476057.932112</v>
      </c>
      <c r="F485" s="1">
        <v>2.6695199999999999E-3</v>
      </c>
      <c r="G485" s="1">
        <v>4.33944E-3</v>
      </c>
      <c r="H485" s="1">
        <v>3.4143200000000002E-3</v>
      </c>
      <c r="I485" s="2">
        <v>33.235717039999997</v>
      </c>
      <c r="J485">
        <v>33</v>
      </c>
      <c r="K485">
        <v>14</v>
      </c>
      <c r="L485">
        <v>8.5813080000127684</v>
      </c>
      <c r="M485" s="34">
        <v>117.07159693</v>
      </c>
      <c r="N485" s="53">
        <v>117</v>
      </c>
      <c r="O485">
        <v>4</v>
      </c>
      <c r="P485">
        <v>17.748947999994016</v>
      </c>
      <c r="Q485" s="1">
        <v>371.55172126000002</v>
      </c>
      <c r="R485" s="1">
        <v>1.7737999999999999E-3</v>
      </c>
      <c r="S485" s="1">
        <v>1.7306800000000001E-3</v>
      </c>
      <c r="T485" s="1">
        <v>5.6095199999999998E-3</v>
      </c>
      <c r="U485" s="4">
        <v>1.1299999999999999</v>
      </c>
      <c r="V485" s="4">
        <v>1.31</v>
      </c>
      <c r="W485" s="4">
        <v>4.3099999999999996</v>
      </c>
      <c r="X485" s="4">
        <v>16.760000000000002</v>
      </c>
      <c r="Y485" s="4">
        <v>-37.99</v>
      </c>
      <c r="Z485" s="4">
        <v>-1.44</v>
      </c>
      <c r="AA485" s="4">
        <v>0.04</v>
      </c>
      <c r="AB485" s="4">
        <v>0.04</v>
      </c>
      <c r="AC485" s="25">
        <v>0.14000000000000001</v>
      </c>
      <c r="AD485" s="17">
        <v>-2430480.5380000002</v>
      </c>
      <c r="AE485">
        <v>-4755390.2439999999</v>
      </c>
      <c r="AF485">
        <v>3476058.148</v>
      </c>
      <c r="AG485">
        <v>33.235715028100003</v>
      </c>
      <c r="AH485">
        <v>33</v>
      </c>
      <c r="AI485">
        <v>14</v>
      </c>
      <c r="AJ485">
        <v>8.574101160011196</v>
      </c>
      <c r="AK485" s="78">
        <v>117.0715810633</v>
      </c>
      <c r="AL485" s="43">
        <v>117</v>
      </c>
      <c r="AM485">
        <v>4</v>
      </c>
      <c r="AN485">
        <v>17.691827880006485</v>
      </c>
      <c r="AO485" s="3">
        <v>372.28399999999999</v>
      </c>
      <c r="AP485" s="4">
        <v>28.06</v>
      </c>
      <c r="AQ485" s="4">
        <v>-24.78</v>
      </c>
      <c r="AR485" s="25">
        <v>-2.3199999999999998</v>
      </c>
      <c r="AS485" s="3">
        <v>0.2805555561513533</v>
      </c>
      <c r="AT485" s="3">
        <v>279.69472796137234</v>
      </c>
      <c r="AU485" s="3">
        <v>-21.960854960899901</v>
      </c>
      <c r="AV485" s="5">
        <v>38204</v>
      </c>
      <c r="AW485" s="5">
        <v>45794</v>
      </c>
      <c r="AX485" s="6" t="s">
        <v>2112</v>
      </c>
      <c r="AY485" s="17">
        <v>-32.863999999999997</v>
      </c>
      <c r="AZ485" s="3">
        <v>3.56E-2</v>
      </c>
      <c r="BA485" s="3">
        <v>405.14799999999997</v>
      </c>
      <c r="BB485" s="28">
        <v>3.5999999999999997E-2</v>
      </c>
      <c r="BC485" t="s">
        <v>40</v>
      </c>
      <c r="BD485" t="s">
        <v>40</v>
      </c>
      <c r="BE485" t="s">
        <v>1221</v>
      </c>
      <c r="BF485" t="str">
        <f t="shared" si="7"/>
        <v>ValleyCntrCS2004</v>
      </c>
    </row>
    <row r="486" spans="1:58" ht="18.75" x14ac:dyDescent="0.3">
      <c r="A486" t="s">
        <v>1223</v>
      </c>
      <c r="B486" t="s">
        <v>1224</v>
      </c>
      <c r="C486" s="24">
        <v>-2399683.2692880002</v>
      </c>
      <c r="D486" s="1">
        <v>-4754083.1303209998</v>
      </c>
      <c r="E486" s="1">
        <v>3500319.9748689998</v>
      </c>
      <c r="F486" s="1">
        <v>2.8184799999999999E-3</v>
      </c>
      <c r="G486" s="1">
        <v>4.8294399999999999E-3</v>
      </c>
      <c r="H486" s="1">
        <v>3.7494799999999999E-3</v>
      </c>
      <c r="I486" s="2">
        <v>33.493319200000002</v>
      </c>
      <c r="J486">
        <v>33</v>
      </c>
      <c r="K486">
        <v>29</v>
      </c>
      <c r="L486">
        <v>35.949120000007042</v>
      </c>
      <c r="M486" s="34">
        <v>116.78293566000001</v>
      </c>
      <c r="N486" s="53">
        <v>116</v>
      </c>
      <c r="O486">
        <v>46</v>
      </c>
      <c r="P486">
        <v>58.5683760000245</v>
      </c>
      <c r="Q486" s="1">
        <v>1093.8168107399999</v>
      </c>
      <c r="R486" s="1">
        <v>1.6562E-3</v>
      </c>
      <c r="S486" s="1">
        <v>1.6405199999999999E-3</v>
      </c>
      <c r="T486" s="1">
        <v>6.3151199999999996E-3</v>
      </c>
      <c r="U486" s="4">
        <v>1.1499999999999999</v>
      </c>
      <c r="V486" s="4">
        <v>1.37</v>
      </c>
      <c r="W486" s="4">
        <v>4.55</v>
      </c>
      <c r="X486" s="4">
        <v>13.84</v>
      </c>
      <c r="Y486" s="4">
        <v>-34.24</v>
      </c>
      <c r="Z486" s="4">
        <v>-1.39</v>
      </c>
      <c r="AA486" s="4">
        <v>0.04</v>
      </c>
      <c r="AB486" s="4">
        <v>0.04</v>
      </c>
      <c r="AC486" s="25">
        <v>0.16</v>
      </c>
      <c r="AD486" s="17">
        <v>-2399682.2850000001</v>
      </c>
      <c r="AE486">
        <v>-4754084.4550000001</v>
      </c>
      <c r="AF486">
        <v>3500320.1889999998</v>
      </c>
      <c r="AG486">
        <v>33.493317127899999</v>
      </c>
      <c r="AH486">
        <v>33</v>
      </c>
      <c r="AI486">
        <v>29</v>
      </c>
      <c r="AJ486">
        <v>35.941660439997349</v>
      </c>
      <c r="AK486" s="78">
        <v>116.7829197831</v>
      </c>
      <c r="AL486" s="43">
        <v>116</v>
      </c>
      <c r="AM486">
        <v>46</v>
      </c>
      <c r="AN486">
        <v>58.511219159995562</v>
      </c>
      <c r="AO486" s="3">
        <v>1094.5509999999999</v>
      </c>
      <c r="AP486" s="4">
        <v>25.04</v>
      </c>
      <c r="AQ486" s="4">
        <v>-20.93</v>
      </c>
      <c r="AR486" s="25">
        <v>-2.27</v>
      </c>
      <c r="AS486" s="3">
        <v>0.24880600850774959</v>
      </c>
      <c r="AT486" s="3">
        <v>248.09164558045913</v>
      </c>
      <c r="AU486" s="3">
        <v>-18.840525289374099</v>
      </c>
      <c r="AV486" s="5">
        <v>38527</v>
      </c>
      <c r="AW486" s="5">
        <v>45794</v>
      </c>
      <c r="AX486" s="6" t="s">
        <v>2112</v>
      </c>
      <c r="AY486" s="17">
        <v>-31.506</v>
      </c>
      <c r="AZ486" s="3">
        <v>4.7E-2</v>
      </c>
      <c r="BA486" s="3">
        <v>1126.057</v>
      </c>
      <c r="BB486" s="28">
        <v>4.7E-2</v>
      </c>
      <c r="BC486" t="s">
        <v>40</v>
      </c>
      <c r="BD486" t="s">
        <v>40</v>
      </c>
      <c r="BE486" t="s">
        <v>1223</v>
      </c>
      <c r="BF486" t="str">
        <f t="shared" si="7"/>
        <v>CowboyCtryCS2005</v>
      </c>
    </row>
    <row r="487" spans="1:58" ht="18.75" x14ac:dyDescent="0.3">
      <c r="A487" t="s">
        <v>1225</v>
      </c>
      <c r="B487" t="s">
        <v>1226</v>
      </c>
      <c r="C487" s="24">
        <v>-2377285.087121</v>
      </c>
      <c r="D487" s="1">
        <v>-4799828.8662379999</v>
      </c>
      <c r="E487" s="1">
        <v>3451963.1378339999</v>
      </c>
      <c r="F487" s="1">
        <v>2.6714799999999999E-3</v>
      </c>
      <c r="G487" s="1">
        <v>4.5119199999999991E-3</v>
      </c>
      <c r="H487" s="1">
        <v>3.47116E-3</v>
      </c>
      <c r="I487" s="2">
        <v>32.975997579999998</v>
      </c>
      <c r="J487">
        <v>32</v>
      </c>
      <c r="K487">
        <v>58</v>
      </c>
      <c r="L487">
        <v>33.591287999992119</v>
      </c>
      <c r="M487" s="34">
        <v>116.34854186</v>
      </c>
      <c r="N487" s="53">
        <v>116</v>
      </c>
      <c r="O487">
        <v>20</v>
      </c>
      <c r="P487">
        <v>54.750695999990739</v>
      </c>
      <c r="Q487" s="1">
        <v>436.01353559</v>
      </c>
      <c r="R487" s="1">
        <v>1.6953999999999999E-3</v>
      </c>
      <c r="S487" s="1">
        <v>1.6816800000000001E-3</v>
      </c>
      <c r="T487" s="1">
        <v>5.8172800000000002E-3</v>
      </c>
      <c r="U487" s="4">
        <v>1.6</v>
      </c>
      <c r="V487" s="4">
        <v>1.85</v>
      </c>
      <c r="W487" s="4">
        <v>5.52</v>
      </c>
      <c r="X487" s="4">
        <v>15.8</v>
      </c>
      <c r="Y487" s="4">
        <v>-37.94</v>
      </c>
      <c r="Z487" s="4">
        <v>-0.56000000000000005</v>
      </c>
      <c r="AA487" s="4">
        <v>0.04</v>
      </c>
      <c r="AB487" s="4">
        <v>0.04</v>
      </c>
      <c r="AC487" s="25">
        <v>0.14000000000000001</v>
      </c>
      <c r="AD487" s="17">
        <v>-2377284.108</v>
      </c>
      <c r="AE487">
        <v>-4799830.199</v>
      </c>
      <c r="AF487">
        <v>3451963.3560000001</v>
      </c>
      <c r="AG487">
        <v>32.975995505699998</v>
      </c>
      <c r="AH487">
        <v>32</v>
      </c>
      <c r="AI487">
        <v>58</v>
      </c>
      <c r="AJ487">
        <v>33.583820519994561</v>
      </c>
      <c r="AK487" s="78">
        <v>116.3485261476</v>
      </c>
      <c r="AL487" s="43">
        <v>116</v>
      </c>
      <c r="AM487">
        <v>20</v>
      </c>
      <c r="AN487">
        <v>54.694131359991616</v>
      </c>
      <c r="AO487" s="3">
        <v>436.77</v>
      </c>
      <c r="AP487" s="4">
        <v>26.84</v>
      </c>
      <c r="AQ487" s="4">
        <v>-24.73</v>
      </c>
      <c r="AR487" s="25">
        <v>-1.42</v>
      </c>
      <c r="AS487" s="3">
        <v>0.27434933931949607</v>
      </c>
      <c r="AT487" s="3">
        <v>273.68425942656381</v>
      </c>
      <c r="AU487" s="3">
        <v>-19.091520162962698</v>
      </c>
      <c r="AV487" s="5">
        <v>38211</v>
      </c>
      <c r="AW487" s="5">
        <v>45794</v>
      </c>
      <c r="AX487" s="6" t="s">
        <v>2112</v>
      </c>
      <c r="AY487" s="17">
        <v>-32.587000000000003</v>
      </c>
      <c r="AZ487" s="3">
        <v>3.2300000000000002E-2</v>
      </c>
      <c r="BA487" s="3">
        <v>469.35699999999997</v>
      </c>
      <c r="BB487" s="28">
        <v>3.3000000000000002E-2</v>
      </c>
      <c r="BC487" t="s">
        <v>40</v>
      </c>
      <c r="BD487" t="s">
        <v>40</v>
      </c>
      <c r="BE487" t="s">
        <v>1225</v>
      </c>
      <c r="BF487" t="str">
        <f t="shared" si="7"/>
        <v>Vallecito_CS2004</v>
      </c>
    </row>
    <row r="488" spans="1:58" ht="18.75" x14ac:dyDescent="0.3">
      <c r="A488" t="s">
        <v>1227</v>
      </c>
      <c r="B488" t="s">
        <v>1228</v>
      </c>
      <c r="C488" s="24">
        <v>-2353076.6171559999</v>
      </c>
      <c r="D488" s="1">
        <v>-4822215.4359360002</v>
      </c>
      <c r="E488" s="1">
        <v>3437739.5643659998</v>
      </c>
      <c r="F488" s="1">
        <v>2.7283199999999998E-3</v>
      </c>
      <c r="G488" s="1">
        <v>4.37668E-3</v>
      </c>
      <c r="H488" s="1">
        <v>3.43392E-3</v>
      </c>
      <c r="I488" s="2">
        <v>32.822240649999998</v>
      </c>
      <c r="J488">
        <v>32</v>
      </c>
      <c r="K488">
        <v>49</v>
      </c>
      <c r="L488">
        <v>20.066339999991669</v>
      </c>
      <c r="M488" s="34">
        <v>116.01079715</v>
      </c>
      <c r="N488" s="53">
        <v>116</v>
      </c>
      <c r="O488">
        <v>0</v>
      </c>
      <c r="P488">
        <v>38.869740000006914</v>
      </c>
      <c r="Q488" s="1">
        <v>610.89013718000001</v>
      </c>
      <c r="R488" s="1">
        <v>1.98548E-3</v>
      </c>
      <c r="S488" s="1">
        <v>1.94432E-3</v>
      </c>
      <c r="T488" s="1">
        <v>5.5369999999999994E-3</v>
      </c>
      <c r="U488" s="4">
        <v>1.43</v>
      </c>
      <c r="V488" s="4">
        <v>1.54</v>
      </c>
      <c r="W488" s="4">
        <v>4.59</v>
      </c>
      <c r="X488" s="4">
        <v>16.36</v>
      </c>
      <c r="Y488" s="4">
        <v>-36.21</v>
      </c>
      <c r="Z488" s="4">
        <v>0.27</v>
      </c>
      <c r="AA488" s="4">
        <v>0.05</v>
      </c>
      <c r="AB488" s="4">
        <v>0.05</v>
      </c>
      <c r="AC488" s="25">
        <v>0.14000000000000001</v>
      </c>
      <c r="AD488" s="17">
        <v>-2353075.64</v>
      </c>
      <c r="AE488">
        <v>-4822216.7719999999</v>
      </c>
      <c r="AF488">
        <v>3437739.7850000001</v>
      </c>
      <c r="AG488">
        <v>32.822238546599998</v>
      </c>
      <c r="AH488">
        <v>32</v>
      </c>
      <c r="AI488">
        <v>49</v>
      </c>
      <c r="AJ488">
        <v>20.058767759991838</v>
      </c>
      <c r="AK488" s="78">
        <v>116.01078151740001</v>
      </c>
      <c r="AL488" s="43">
        <v>116</v>
      </c>
      <c r="AM488">
        <v>0</v>
      </c>
      <c r="AN488">
        <v>38.81346264001877</v>
      </c>
      <c r="AO488" s="3">
        <v>611.65800000000002</v>
      </c>
      <c r="AP488" s="4">
        <v>27.28</v>
      </c>
      <c r="AQ488" s="4">
        <v>-23</v>
      </c>
      <c r="AR488" s="25">
        <v>-0.59</v>
      </c>
      <c r="AS488" s="3">
        <v>0.26433928956562125</v>
      </c>
      <c r="AT488" s="3">
        <v>264.27258544260388</v>
      </c>
      <c r="AU488" s="3">
        <v>-5.9380622665233203</v>
      </c>
      <c r="AV488" s="5">
        <v>39290</v>
      </c>
      <c r="AW488" s="5">
        <v>45794</v>
      </c>
      <c r="AX488" s="6" t="s">
        <v>2112</v>
      </c>
      <c r="AY488" s="17">
        <v>-33.738</v>
      </c>
      <c r="AZ488" s="3">
        <v>3.5200000000000002E-2</v>
      </c>
      <c r="BA488" s="3">
        <v>645.39599999999996</v>
      </c>
      <c r="BB488" s="28">
        <v>3.5999999999999997E-2</v>
      </c>
      <c r="BC488" t="s">
        <v>40</v>
      </c>
      <c r="BD488" t="s">
        <v>40</v>
      </c>
      <c r="BE488" t="s">
        <v>1227</v>
      </c>
      <c r="BF488" t="str">
        <f t="shared" si="7"/>
        <v>CarrizoMtnCS2007</v>
      </c>
    </row>
    <row r="489" spans="1:58" ht="18.75" x14ac:dyDescent="0.3">
      <c r="A489" t="s">
        <v>1229</v>
      </c>
      <c r="B489" t="s">
        <v>1230</v>
      </c>
      <c r="C489" s="24">
        <v>-2397277.4140059999</v>
      </c>
      <c r="D489" s="1">
        <v>-4772384.8386420002</v>
      </c>
      <c r="E489" s="1">
        <v>3476750.0363770002</v>
      </c>
      <c r="F489" s="1">
        <v>2.6656000000000002E-3</v>
      </c>
      <c r="G489" s="1">
        <v>4.3806000000000001E-3</v>
      </c>
      <c r="H489" s="1">
        <v>3.4280399999999998E-3</v>
      </c>
      <c r="I489" s="2">
        <v>33.240180950000003</v>
      </c>
      <c r="J489">
        <v>33</v>
      </c>
      <c r="K489">
        <v>14</v>
      </c>
      <c r="L489">
        <v>24.651420000009807</v>
      </c>
      <c r="M489" s="34">
        <v>116.67141865000001</v>
      </c>
      <c r="N489" s="53">
        <v>116</v>
      </c>
      <c r="O489">
        <v>40</v>
      </c>
      <c r="P489">
        <v>17.107140000024401</v>
      </c>
      <c r="Q489" s="1">
        <v>878.69200722000005</v>
      </c>
      <c r="R489" s="1">
        <v>1.75224E-3</v>
      </c>
      <c r="S489" s="1">
        <v>1.7385199999999999E-3</v>
      </c>
      <c r="T489" s="1">
        <v>5.6506799999999999E-3</v>
      </c>
      <c r="U489" s="4">
        <v>1.27</v>
      </c>
      <c r="V489" s="4">
        <v>1.52</v>
      </c>
      <c r="W489" s="4">
        <v>4.6900000000000004</v>
      </c>
      <c r="X489" s="4">
        <v>15.29</v>
      </c>
      <c r="Y489" s="4">
        <v>-36.869999999999997</v>
      </c>
      <c r="Z489" s="4">
        <v>-0.97</v>
      </c>
      <c r="AA489" s="4">
        <v>0.04</v>
      </c>
      <c r="AB489" s="4">
        <v>0.04</v>
      </c>
      <c r="AC489" s="25">
        <v>0.14000000000000001</v>
      </c>
      <c r="AD489" s="17">
        <v>-2397276.432</v>
      </c>
      <c r="AE489">
        <v>-4772386.1670000004</v>
      </c>
      <c r="AF489">
        <v>3476750.2519999999</v>
      </c>
      <c r="AG489">
        <v>33.240178891200003</v>
      </c>
      <c r="AH489">
        <v>33</v>
      </c>
      <c r="AI489">
        <v>14</v>
      </c>
      <c r="AJ489">
        <v>24.644008320010471</v>
      </c>
      <c r="AK489" s="78">
        <v>116.6714028398</v>
      </c>
      <c r="AL489" s="43">
        <v>116</v>
      </c>
      <c r="AM489">
        <v>40</v>
      </c>
      <c r="AN489">
        <v>17.050223279983356</v>
      </c>
      <c r="AO489" s="3">
        <v>879.43499999999995</v>
      </c>
      <c r="AP489" s="4">
        <v>26.45</v>
      </c>
      <c r="AQ489" s="4">
        <v>-23.62</v>
      </c>
      <c r="AR489" s="25">
        <v>-1.84</v>
      </c>
      <c r="AS489" s="3">
        <v>0.26835703795959764</v>
      </c>
      <c r="AT489" s="3">
        <v>267.57201696947203</v>
      </c>
      <c r="AU489" s="3">
        <v>-20.5113562420478</v>
      </c>
      <c r="AV489" s="5">
        <v>38153</v>
      </c>
      <c r="AW489" s="5">
        <v>45794</v>
      </c>
      <c r="AX489" s="6" t="s">
        <v>2112</v>
      </c>
      <c r="AY489" s="17">
        <v>-31.728999999999999</v>
      </c>
      <c r="AZ489" s="3">
        <v>3.2800000000000003E-2</v>
      </c>
      <c r="BA489" s="3">
        <v>911.16399999999999</v>
      </c>
      <c r="BB489" s="28">
        <v>3.3000000000000002E-2</v>
      </c>
      <c r="BC489" t="s">
        <v>40</v>
      </c>
      <c r="BD489" t="s">
        <v>40</v>
      </c>
      <c r="BE489" t="s">
        <v>1229</v>
      </c>
      <c r="BF489" t="str">
        <f t="shared" si="7"/>
        <v>LakHenshawCS2004</v>
      </c>
    </row>
    <row r="490" spans="1:58" ht="18.75" x14ac:dyDescent="0.3">
      <c r="A490" t="s">
        <v>1231</v>
      </c>
      <c r="B490" t="s">
        <v>1232</v>
      </c>
      <c r="C490" s="24">
        <v>-2393867.5929859998</v>
      </c>
      <c r="D490" s="1">
        <v>-4786841.1028100001</v>
      </c>
      <c r="E490" s="1">
        <v>3460210.3209210001</v>
      </c>
      <c r="F490" s="1">
        <v>2.6714799999999999E-3</v>
      </c>
      <c r="G490" s="1">
        <v>4.4629199999999996E-3</v>
      </c>
      <c r="H490" s="1">
        <v>3.4535199999999999E-3</v>
      </c>
      <c r="I490" s="2">
        <v>33.059165739999997</v>
      </c>
      <c r="J490">
        <v>33</v>
      </c>
      <c r="K490">
        <v>3</v>
      </c>
      <c r="L490">
        <v>32.996663999990687</v>
      </c>
      <c r="M490" s="34">
        <v>116.56933168</v>
      </c>
      <c r="N490" s="53">
        <v>116</v>
      </c>
      <c r="O490">
        <v>34</v>
      </c>
      <c r="P490">
        <v>9.5940480000172101</v>
      </c>
      <c r="Q490" s="1">
        <v>1375.5301916999999</v>
      </c>
      <c r="R490" s="1">
        <v>1.7052E-3</v>
      </c>
      <c r="S490" s="1">
        <v>1.6934399999999998E-3</v>
      </c>
      <c r="T490" s="1">
        <v>5.7624E-3</v>
      </c>
      <c r="U490" s="4">
        <v>1.19</v>
      </c>
      <c r="V490" s="4">
        <v>1.7</v>
      </c>
      <c r="W490" s="4">
        <v>4.7300000000000004</v>
      </c>
      <c r="X490" s="4">
        <v>16.3</v>
      </c>
      <c r="Y490" s="4">
        <v>-37.9</v>
      </c>
      <c r="Z490" s="4">
        <v>-0.97</v>
      </c>
      <c r="AA490" s="4">
        <v>0.04</v>
      </c>
      <c r="AB490" s="4">
        <v>0.04</v>
      </c>
      <c r="AC490" s="25">
        <v>0.14000000000000001</v>
      </c>
      <c r="AD490" s="17">
        <v>-2393866.6129999999</v>
      </c>
      <c r="AE490">
        <v>-4786842.4340000004</v>
      </c>
      <c r="AF490">
        <v>3460210.5389999999</v>
      </c>
      <c r="AG490">
        <v>33.059163688799998</v>
      </c>
      <c r="AH490">
        <v>33</v>
      </c>
      <c r="AI490">
        <v>3</v>
      </c>
      <c r="AJ490">
        <v>32.989279679993615</v>
      </c>
      <c r="AK490" s="78">
        <v>116.5693159222</v>
      </c>
      <c r="AL490" s="43">
        <v>116</v>
      </c>
      <c r="AM490">
        <v>34</v>
      </c>
      <c r="AN490">
        <v>9.5373199200173531</v>
      </c>
      <c r="AO490" s="3">
        <v>1376.279</v>
      </c>
      <c r="AP490" s="4">
        <v>27.42</v>
      </c>
      <c r="AQ490" s="4">
        <v>-24.69</v>
      </c>
      <c r="AR490" s="25">
        <v>-1.84</v>
      </c>
      <c r="AS490" s="3">
        <v>0.27995337094150513</v>
      </c>
      <c r="AT490" s="3">
        <v>279.07821390830532</v>
      </c>
      <c r="AU490" s="3">
        <v>-22.118782103673102</v>
      </c>
      <c r="AV490" s="5">
        <v>38197</v>
      </c>
      <c r="AW490" s="5">
        <v>45794</v>
      </c>
      <c r="AX490" s="6" t="s">
        <v>2112</v>
      </c>
      <c r="AY490" s="17">
        <v>-31.63</v>
      </c>
      <c r="AZ490" s="3">
        <v>3.2199999999999999E-2</v>
      </c>
      <c r="BA490" s="3">
        <v>1407.9090000000001</v>
      </c>
      <c r="BB490" s="28">
        <v>3.3000000000000002E-2</v>
      </c>
      <c r="BC490" t="s">
        <v>40</v>
      </c>
      <c r="BD490" t="s">
        <v>40</v>
      </c>
      <c r="BE490" t="s">
        <v>1231</v>
      </c>
      <c r="BF490" t="str">
        <f t="shared" si="7"/>
        <v>JulianBin_CS2004</v>
      </c>
    </row>
    <row r="491" spans="1:58" ht="18.75" x14ac:dyDescent="0.3">
      <c r="A491" t="s">
        <v>1233</v>
      </c>
      <c r="B491" t="s">
        <v>1234</v>
      </c>
      <c r="C491" s="24">
        <v>-2389556.3951900001</v>
      </c>
      <c r="D491" s="1">
        <v>-4767501.1151149999</v>
      </c>
      <c r="E491" s="1">
        <v>3489580.4624470002</v>
      </c>
      <c r="F491" s="1">
        <v>2.9204000000000001E-3</v>
      </c>
      <c r="G491" s="1">
        <v>4.6138400000000001E-3</v>
      </c>
      <c r="H491" s="1">
        <v>3.5769999999999999E-3</v>
      </c>
      <c r="I491" s="2">
        <v>33.375593889999998</v>
      </c>
      <c r="J491">
        <v>33</v>
      </c>
      <c r="K491">
        <v>22</v>
      </c>
      <c r="L491">
        <v>32.138003999991156</v>
      </c>
      <c r="M491" s="34">
        <v>116.62084358</v>
      </c>
      <c r="N491" s="53">
        <v>116</v>
      </c>
      <c r="O491">
        <v>37</v>
      </c>
      <c r="P491">
        <v>15.036887999996225</v>
      </c>
      <c r="Q491" s="1">
        <v>1382.46209593</v>
      </c>
      <c r="R491" s="1">
        <v>1.7346E-3</v>
      </c>
      <c r="S491" s="1">
        <v>2.0619200000000001E-3</v>
      </c>
      <c r="T491" s="1">
        <v>5.9466399999999996E-3</v>
      </c>
      <c r="U491" s="4">
        <v>1.25</v>
      </c>
      <c r="V491" s="4">
        <v>1.51</v>
      </c>
      <c r="W491" s="4">
        <v>4.88</v>
      </c>
      <c r="X491" s="4">
        <v>13.54</v>
      </c>
      <c r="Y491" s="4">
        <v>-35.06</v>
      </c>
      <c r="Z491" s="4">
        <v>-0.85</v>
      </c>
      <c r="AA491" s="4">
        <v>0.04</v>
      </c>
      <c r="AB491" s="4">
        <v>0.05</v>
      </c>
      <c r="AC491" s="25">
        <v>0.15</v>
      </c>
      <c r="AD491" s="17">
        <v>-2389555.412</v>
      </c>
      <c r="AE491">
        <v>-4767502.4419999998</v>
      </c>
      <c r="AF491">
        <v>3489580.6770000001</v>
      </c>
      <c r="AG491">
        <v>33.375591808800003</v>
      </c>
      <c r="AH491">
        <v>33</v>
      </c>
      <c r="AI491">
        <v>22</v>
      </c>
      <c r="AJ491">
        <v>32.130511680010727</v>
      </c>
      <c r="AK491" s="78">
        <v>116.62082775090001</v>
      </c>
      <c r="AL491" s="43">
        <v>116</v>
      </c>
      <c r="AM491">
        <v>37</v>
      </c>
      <c r="AN491">
        <v>14.979903240019894</v>
      </c>
      <c r="AO491" s="3">
        <v>1383.203</v>
      </c>
      <c r="AP491" s="4">
        <v>24.68</v>
      </c>
      <c r="AQ491" s="4">
        <v>-21.77</v>
      </c>
      <c r="AR491" s="25">
        <v>-1.73</v>
      </c>
      <c r="AS491" s="3">
        <v>0.24889767022356607</v>
      </c>
      <c r="AT491" s="3">
        <v>247.94366134505941</v>
      </c>
      <c r="AU491" s="3">
        <v>-21.7713297436372</v>
      </c>
      <c r="AV491" s="5">
        <v>38520</v>
      </c>
      <c r="AW491" s="5">
        <v>45794</v>
      </c>
      <c r="AX491" s="6" t="s">
        <v>2112</v>
      </c>
      <c r="AY491" s="17">
        <v>-31.352</v>
      </c>
      <c r="AZ491" s="3">
        <v>4.1000000000000002E-2</v>
      </c>
      <c r="BA491" s="3">
        <v>1414.5550000000001</v>
      </c>
      <c r="BB491" s="28">
        <v>4.1000000000000002E-2</v>
      </c>
      <c r="BC491" t="s">
        <v>40</v>
      </c>
      <c r="BD491" t="s">
        <v>40</v>
      </c>
      <c r="BE491" t="s">
        <v>1233</v>
      </c>
      <c r="BF491" t="str">
        <f t="shared" si="7"/>
        <v>SkyOaksBFSCS2005</v>
      </c>
    </row>
    <row r="492" spans="1:58" ht="18.75" x14ac:dyDescent="0.3">
      <c r="A492" t="s">
        <v>1235</v>
      </c>
      <c r="B492" t="s">
        <v>1236</v>
      </c>
      <c r="C492" s="24">
        <v>-2376019.8523329999</v>
      </c>
      <c r="D492" s="1">
        <v>-4784564.2999750003</v>
      </c>
      <c r="E492" s="1">
        <v>3473691.8778039999</v>
      </c>
      <c r="F492" s="1">
        <v>2.4872399999999999E-3</v>
      </c>
      <c r="G492" s="1">
        <v>4.1963600000000005E-3</v>
      </c>
      <c r="H492" s="1">
        <v>3.3555199999999999E-3</v>
      </c>
      <c r="I492" s="2">
        <v>33.210213299999999</v>
      </c>
      <c r="J492">
        <v>33</v>
      </c>
      <c r="K492">
        <v>12</v>
      </c>
      <c r="L492">
        <v>36.767843999995193</v>
      </c>
      <c r="M492" s="34">
        <v>116.40904496</v>
      </c>
      <c r="N492" s="53">
        <v>116</v>
      </c>
      <c r="O492">
        <v>24</v>
      </c>
      <c r="P492">
        <v>32.561856000010039</v>
      </c>
      <c r="Q492" s="1">
        <v>372.13165807000001</v>
      </c>
      <c r="R492" s="1">
        <v>1.9168799999999997E-3</v>
      </c>
      <c r="S492" s="1">
        <v>1.56408E-3</v>
      </c>
      <c r="T492" s="1">
        <v>5.3782399999999994E-3</v>
      </c>
      <c r="U492" s="4">
        <v>1.73</v>
      </c>
      <c r="V492" s="4">
        <v>1.97</v>
      </c>
      <c r="W492" s="4">
        <v>5.61</v>
      </c>
      <c r="X492" s="4">
        <v>14.24</v>
      </c>
      <c r="Y492" s="4">
        <v>-36.090000000000003</v>
      </c>
      <c r="Z492" s="4">
        <v>-1.33</v>
      </c>
      <c r="AA492" s="4">
        <v>0.05</v>
      </c>
      <c r="AB492" s="4">
        <v>0.04</v>
      </c>
      <c r="AC492" s="25">
        <v>0.14000000000000001</v>
      </c>
      <c r="AD492" s="17">
        <v>-2376018.8709999998</v>
      </c>
      <c r="AE492">
        <v>-4784565.63</v>
      </c>
      <c r="AF492">
        <v>3473692.094</v>
      </c>
      <c r="AG492">
        <v>33.210211196300001</v>
      </c>
      <c r="AH492">
        <v>33</v>
      </c>
      <c r="AI492">
        <v>12</v>
      </c>
      <c r="AJ492">
        <v>36.760306680004646</v>
      </c>
      <c r="AK492" s="78">
        <v>116.4090291915</v>
      </c>
      <c r="AL492" s="43">
        <v>116</v>
      </c>
      <c r="AM492">
        <v>24</v>
      </c>
      <c r="AN492">
        <v>32.50508939998781</v>
      </c>
      <c r="AO492" s="3">
        <v>372.88200000000001</v>
      </c>
      <c r="AP492" s="4">
        <v>25.3</v>
      </c>
      <c r="AQ492" s="4">
        <v>-22.82</v>
      </c>
      <c r="AR492" s="25">
        <v>-2.2000000000000002</v>
      </c>
      <c r="AS492" s="3">
        <v>0.25450528497590458</v>
      </c>
      <c r="AT492" s="3">
        <v>253.85641881867653</v>
      </c>
      <c r="AU492" s="3">
        <v>-18.1620104767238</v>
      </c>
      <c r="AV492" s="5">
        <v>38884</v>
      </c>
      <c r="AW492" s="5">
        <v>45794</v>
      </c>
      <c r="AX492" s="6" t="s">
        <v>2112</v>
      </c>
      <c r="AY492" s="17">
        <v>-32.415999999999997</v>
      </c>
      <c r="AZ492" s="3">
        <v>3.1099999999999999E-2</v>
      </c>
      <c r="BA492" s="3">
        <v>405.298</v>
      </c>
      <c r="BB492" s="28">
        <v>3.2000000000000001E-2</v>
      </c>
      <c r="BC492" t="s">
        <v>40</v>
      </c>
      <c r="BD492" t="s">
        <v>40</v>
      </c>
      <c r="BE492" t="s">
        <v>1235</v>
      </c>
      <c r="BF492" t="str">
        <f t="shared" si="7"/>
        <v>TubbCanyonCS2006</v>
      </c>
    </row>
    <row r="493" spans="1:58" ht="18.75" x14ac:dyDescent="0.3">
      <c r="A493" t="s">
        <v>1237</v>
      </c>
      <c r="B493" t="s">
        <v>1238</v>
      </c>
      <c r="C493" s="24">
        <v>-2367334.2833230002</v>
      </c>
      <c r="D493" s="1">
        <v>-4785248.8961190004</v>
      </c>
      <c r="E493" s="1">
        <v>3478193.7247540001</v>
      </c>
      <c r="F493" s="1">
        <v>2.8008399999999998E-3</v>
      </c>
      <c r="G493" s="1">
        <v>4.8196399999999992E-3</v>
      </c>
      <c r="H493" s="1">
        <v>3.70244E-3</v>
      </c>
      <c r="I493" s="2">
        <v>33.260192629999999</v>
      </c>
      <c r="J493">
        <v>33</v>
      </c>
      <c r="K493">
        <v>15</v>
      </c>
      <c r="L493">
        <v>36.693467999995732</v>
      </c>
      <c r="M493" s="34">
        <v>116.32229168000001</v>
      </c>
      <c r="N493" s="53">
        <v>116</v>
      </c>
      <c r="O493">
        <v>19</v>
      </c>
      <c r="P493">
        <v>20.250048000023071</v>
      </c>
      <c r="Q493" s="1">
        <v>126.23280903</v>
      </c>
      <c r="R493" s="1">
        <v>1.6640400000000001E-3</v>
      </c>
      <c r="S493" s="1">
        <v>1.69148E-3</v>
      </c>
      <c r="T493" s="1">
        <v>6.2563200000000001E-3</v>
      </c>
      <c r="U493" s="4">
        <v>1.42</v>
      </c>
      <c r="V493" s="4">
        <v>1.64</v>
      </c>
      <c r="W493" s="4">
        <v>5.81</v>
      </c>
      <c r="X493" s="4">
        <v>12.45</v>
      </c>
      <c r="Y493" s="4">
        <v>-34.72</v>
      </c>
      <c r="Z493" s="4">
        <v>-2.83</v>
      </c>
      <c r="AA493" s="4">
        <v>0.04</v>
      </c>
      <c r="AB493" s="4">
        <v>0.04</v>
      </c>
      <c r="AC493" s="25">
        <v>0.16</v>
      </c>
      <c r="AD493" s="17">
        <v>-2367333.3020000001</v>
      </c>
      <c r="AE493">
        <v>-4785250.2259999998</v>
      </c>
      <c r="AF493">
        <v>3478193.9410000001</v>
      </c>
      <c r="AG493">
        <v>33.2601905175</v>
      </c>
      <c r="AH493">
        <v>33</v>
      </c>
      <c r="AI493">
        <v>15</v>
      </c>
      <c r="AJ493">
        <v>36.685862999999586</v>
      </c>
      <c r="AK493" s="78">
        <v>116.322275913</v>
      </c>
      <c r="AL493" s="43">
        <v>116</v>
      </c>
      <c r="AM493">
        <v>19</v>
      </c>
      <c r="AN493">
        <v>20.193286799994894</v>
      </c>
      <c r="AO493" s="3">
        <v>126.98399999999999</v>
      </c>
      <c r="AP493" s="4">
        <v>23.48</v>
      </c>
      <c r="AQ493" s="4">
        <v>-21.42</v>
      </c>
      <c r="AR493" s="25">
        <v>-3.7</v>
      </c>
      <c r="AS493" s="3">
        <v>0.23895311274917724</v>
      </c>
      <c r="AT493" s="3">
        <v>236.6393428761742</v>
      </c>
      <c r="AU493" s="3">
        <v>-33.172449459335802</v>
      </c>
      <c r="AV493" s="5">
        <v>38386</v>
      </c>
      <c r="AW493" s="5">
        <v>45794</v>
      </c>
      <c r="AX493" s="6" t="s">
        <v>2112</v>
      </c>
      <c r="AY493" s="17">
        <v>-32.948999999999998</v>
      </c>
      <c r="AZ493" s="3">
        <v>3.27E-2</v>
      </c>
      <c r="BA493" s="3">
        <v>159.93299999999999</v>
      </c>
      <c r="BB493" s="28">
        <v>3.3000000000000002E-2</v>
      </c>
      <c r="BC493" t="s">
        <v>40</v>
      </c>
      <c r="BD493" t="s">
        <v>40</v>
      </c>
      <c r="BE493" t="s">
        <v>1237</v>
      </c>
      <c r="BF493" t="str">
        <f t="shared" si="7"/>
        <v>BorregoAirCS2004</v>
      </c>
    </row>
    <row r="494" spans="1:58" ht="18.75" x14ac:dyDescent="0.3">
      <c r="A494" t="s">
        <v>1239</v>
      </c>
      <c r="B494" t="s">
        <v>1240</v>
      </c>
      <c r="C494" s="24">
        <v>-2356938.693097</v>
      </c>
      <c r="D494" s="1">
        <v>-4793505.1758470004</v>
      </c>
      <c r="E494" s="1">
        <v>3473845.468287</v>
      </c>
      <c r="F494" s="1">
        <v>2.42648E-3</v>
      </c>
      <c r="G494" s="1">
        <v>4.1610799999999993E-3</v>
      </c>
      <c r="H494" s="1">
        <v>3.3006399999999997E-3</v>
      </c>
      <c r="I494" s="2">
        <v>33.21353242</v>
      </c>
      <c r="J494">
        <v>33</v>
      </c>
      <c r="K494">
        <v>12</v>
      </c>
      <c r="L494">
        <v>48.716711999999802</v>
      </c>
      <c r="M494" s="34">
        <v>116.18307796000001</v>
      </c>
      <c r="N494" s="53">
        <v>116</v>
      </c>
      <c r="O494">
        <v>10</v>
      </c>
      <c r="P494">
        <v>59.080656000020326</v>
      </c>
      <c r="Q494" s="1">
        <v>90.231820810000002</v>
      </c>
      <c r="R494" s="1">
        <v>1.8286800000000001E-3</v>
      </c>
      <c r="S494" s="1">
        <v>1.4974400000000001E-3</v>
      </c>
      <c r="T494" s="1">
        <v>5.3410000000000003E-3</v>
      </c>
      <c r="U494" s="4">
        <v>1.31</v>
      </c>
      <c r="V494" s="4">
        <v>1.43</v>
      </c>
      <c r="W494" s="4">
        <v>4.8899999999999997</v>
      </c>
      <c r="X494" s="4">
        <v>11.12</v>
      </c>
      <c r="Y494" s="4">
        <v>-33.590000000000003</v>
      </c>
      <c r="Z494" s="4">
        <v>-0.01</v>
      </c>
      <c r="AA494" s="4">
        <v>0.05</v>
      </c>
      <c r="AB494" s="4">
        <v>0.04</v>
      </c>
      <c r="AC494" s="25">
        <v>0.15</v>
      </c>
      <c r="AD494" s="17">
        <v>-2356937.7119999998</v>
      </c>
      <c r="AE494">
        <v>-4793506.5070000002</v>
      </c>
      <c r="AF494">
        <v>3473845.6850000001</v>
      </c>
      <c r="AG494">
        <v>33.2135302931</v>
      </c>
      <c r="AH494">
        <v>33</v>
      </c>
      <c r="AI494">
        <v>12</v>
      </c>
      <c r="AJ494">
        <v>48.709055159999366</v>
      </c>
      <c r="AK494" s="78">
        <v>116.1830622224</v>
      </c>
      <c r="AL494" s="43">
        <v>116</v>
      </c>
      <c r="AM494">
        <v>10</v>
      </c>
      <c r="AN494">
        <v>59.024000639988117</v>
      </c>
      <c r="AO494" s="3">
        <v>90.986999999999995</v>
      </c>
      <c r="AP494" s="4">
        <v>22.1</v>
      </c>
      <c r="AQ494" s="4">
        <v>-20.29</v>
      </c>
      <c r="AR494" s="25">
        <v>-0.88</v>
      </c>
      <c r="AS494" s="3">
        <v>0.22158000780107889</v>
      </c>
      <c r="AT494" s="3">
        <v>221.19345869411467</v>
      </c>
      <c r="AU494" s="3">
        <v>-13.082577381187299</v>
      </c>
      <c r="AV494" s="5">
        <v>39378</v>
      </c>
      <c r="AW494" s="5">
        <v>45794</v>
      </c>
      <c r="AX494" s="6" t="s">
        <v>2112</v>
      </c>
      <c r="AY494" s="17">
        <v>-33.357999999999997</v>
      </c>
      <c r="AZ494" s="3">
        <v>3.7900000000000003E-2</v>
      </c>
      <c r="BA494" s="3">
        <v>124.345</v>
      </c>
      <c r="BB494" s="28">
        <v>3.7999999999999999E-2</v>
      </c>
      <c r="BC494" t="s">
        <v>40</v>
      </c>
      <c r="BD494" t="s">
        <v>40</v>
      </c>
      <c r="BE494" t="s">
        <v>1239</v>
      </c>
      <c r="BF494" t="str">
        <f t="shared" si="7"/>
        <v>Cut_AcrossCS2007</v>
      </c>
    </row>
    <row r="495" spans="1:58" ht="18.75" x14ac:dyDescent="0.3">
      <c r="A495" t="s">
        <v>1241</v>
      </c>
      <c r="B495" t="s">
        <v>1242</v>
      </c>
      <c r="C495" s="24">
        <v>-2348535.6193209998</v>
      </c>
      <c r="D495" s="1">
        <v>-4798447.6556329997</v>
      </c>
      <c r="E495" s="1">
        <v>3472668.3889970002</v>
      </c>
      <c r="F495" s="1">
        <v>2.7792799999999999E-3</v>
      </c>
      <c r="G495" s="1">
        <v>4.1297199999999999E-3</v>
      </c>
      <c r="H495" s="1">
        <v>3.2516400000000001E-3</v>
      </c>
      <c r="I495" s="2">
        <v>33.20101631</v>
      </c>
      <c r="J495">
        <v>33</v>
      </c>
      <c r="K495">
        <v>12</v>
      </c>
      <c r="L495">
        <v>3.6586799999969344</v>
      </c>
      <c r="M495" s="34">
        <v>116.07881494</v>
      </c>
      <c r="N495" s="53">
        <v>116</v>
      </c>
      <c r="O495">
        <v>4</v>
      </c>
      <c r="P495">
        <v>43.733784000003197</v>
      </c>
      <c r="Q495" s="1">
        <v>61.716610199999998</v>
      </c>
      <c r="R495" s="1">
        <v>1.8757199999999998E-3</v>
      </c>
      <c r="S495" s="1">
        <v>2.1873600000000002E-3</v>
      </c>
      <c r="T495" s="1">
        <v>5.2018400000000001E-3</v>
      </c>
      <c r="U495" s="4">
        <v>1.37</v>
      </c>
      <c r="V495" s="4">
        <v>1.6</v>
      </c>
      <c r="W495" s="4">
        <v>4.55</v>
      </c>
      <c r="X495" s="4">
        <v>9.17</v>
      </c>
      <c r="Y495" s="4">
        <v>-31.61</v>
      </c>
      <c r="Z495" s="4">
        <v>0.45</v>
      </c>
      <c r="AA495" s="4">
        <v>0.05</v>
      </c>
      <c r="AB495" s="4">
        <v>0.06</v>
      </c>
      <c r="AC495" s="25">
        <v>0.14000000000000001</v>
      </c>
      <c r="AD495" s="17">
        <v>-2348534.639</v>
      </c>
      <c r="AE495">
        <v>-4798448.9869999997</v>
      </c>
      <c r="AF495">
        <v>3472668.6060000001</v>
      </c>
      <c r="AG495">
        <v>33.2010141596</v>
      </c>
      <c r="AH495">
        <v>33</v>
      </c>
      <c r="AI495">
        <v>12</v>
      </c>
      <c r="AJ495">
        <v>3.6509745599988719</v>
      </c>
      <c r="AK495" s="78">
        <v>116.0787992198</v>
      </c>
      <c r="AL495" s="43">
        <v>116</v>
      </c>
      <c r="AM495">
        <v>4</v>
      </c>
      <c r="AN495">
        <v>43.67719128001454</v>
      </c>
      <c r="AO495" s="3">
        <v>62.475000000000001</v>
      </c>
      <c r="AP495" s="4">
        <v>20.12</v>
      </c>
      <c r="AQ495" s="4">
        <v>-18.3</v>
      </c>
      <c r="AR495" s="25">
        <v>-0.42</v>
      </c>
      <c r="AS495" s="3">
        <v>0.20003954631417922</v>
      </c>
      <c r="AT495" s="3">
        <v>199.83371483713037</v>
      </c>
      <c r="AU495" s="3">
        <v>-9.0722882665975195</v>
      </c>
      <c r="AV495" s="5">
        <v>39156</v>
      </c>
      <c r="AW495" s="5">
        <v>45794</v>
      </c>
      <c r="AX495" s="6" t="s">
        <v>2112</v>
      </c>
      <c r="AY495" s="17">
        <v>-33.656999999999996</v>
      </c>
      <c r="AZ495" s="3">
        <v>4.3799999999999999E-2</v>
      </c>
      <c r="BA495" s="3">
        <v>96.132000000000005</v>
      </c>
      <c r="BB495" s="28">
        <v>4.3999999999999997E-2</v>
      </c>
      <c r="BC495" t="s">
        <v>40</v>
      </c>
      <c r="BD495" t="s">
        <v>40</v>
      </c>
      <c r="BE495" t="s">
        <v>1241</v>
      </c>
      <c r="BF495" t="str">
        <f t="shared" si="7"/>
        <v>OcotilloWeCS2007</v>
      </c>
    </row>
    <row r="496" spans="1:58" ht="18.75" x14ac:dyDescent="0.3">
      <c r="A496" t="s">
        <v>1243</v>
      </c>
      <c r="B496" t="s">
        <v>1244</v>
      </c>
      <c r="C496" s="24">
        <v>-2348818.3263400001</v>
      </c>
      <c r="D496" s="1">
        <v>-4792076.0327819996</v>
      </c>
      <c r="E496" s="1">
        <v>3481623.7792440001</v>
      </c>
      <c r="F496" s="1">
        <v>2.7008800000000001E-3</v>
      </c>
      <c r="G496" s="1">
        <v>4.4354799999999995E-3</v>
      </c>
      <c r="H496" s="1">
        <v>3.4770399999999998E-3</v>
      </c>
      <c r="I496" s="2">
        <v>33.29621341</v>
      </c>
      <c r="J496">
        <v>33</v>
      </c>
      <c r="K496">
        <v>17</v>
      </c>
      <c r="L496">
        <v>46.368276000000037</v>
      </c>
      <c r="M496" s="34">
        <v>116.11161294999999</v>
      </c>
      <c r="N496" s="53">
        <v>116</v>
      </c>
      <c r="O496">
        <v>6</v>
      </c>
      <c r="P496">
        <v>41.806619999979375</v>
      </c>
      <c r="Q496" s="1">
        <v>290.29981165999999</v>
      </c>
      <c r="R496" s="1">
        <v>1.8306400000000001E-3</v>
      </c>
      <c r="S496" s="1">
        <v>1.8365199999999999E-3</v>
      </c>
      <c r="T496" s="1">
        <v>5.6859599999999995E-3</v>
      </c>
      <c r="U496" s="4">
        <v>1.38</v>
      </c>
      <c r="V496" s="4">
        <v>1.61</v>
      </c>
      <c r="W496" s="4">
        <v>5.04</v>
      </c>
      <c r="X496" s="4">
        <v>6.22</v>
      </c>
      <c r="Y496" s="4">
        <v>-29.35</v>
      </c>
      <c r="Z496" s="4">
        <v>-0.4</v>
      </c>
      <c r="AA496" s="4">
        <v>0.05</v>
      </c>
      <c r="AB496" s="4">
        <v>0.05</v>
      </c>
      <c r="AC496" s="25">
        <v>0.16</v>
      </c>
      <c r="AD496" s="17">
        <v>-2348817.3450000002</v>
      </c>
      <c r="AE496">
        <v>-4792077.3629999999</v>
      </c>
      <c r="AF496">
        <v>3481623.9950000001</v>
      </c>
      <c r="AG496">
        <v>33.2962112632</v>
      </c>
      <c r="AH496">
        <v>33</v>
      </c>
      <c r="AI496">
        <v>17</v>
      </c>
      <c r="AJ496">
        <v>46.360547520000068</v>
      </c>
      <c r="AK496" s="78">
        <v>116.11159720640001</v>
      </c>
      <c r="AL496" s="43">
        <v>116</v>
      </c>
      <c r="AM496">
        <v>6</v>
      </c>
      <c r="AN496">
        <v>41.749943040022117</v>
      </c>
      <c r="AO496" s="3">
        <v>291.05599999999998</v>
      </c>
      <c r="AP496" s="4">
        <v>17.18</v>
      </c>
      <c r="AQ496" s="4">
        <v>-16.02</v>
      </c>
      <c r="AR496" s="25">
        <v>-1.27</v>
      </c>
      <c r="AS496" s="3">
        <v>0.17697584623447093</v>
      </c>
      <c r="AT496" s="3">
        <v>176.30780754388346</v>
      </c>
      <c r="AU496" s="3">
        <v>-15.362519294337099</v>
      </c>
      <c r="AV496" s="5">
        <v>39352</v>
      </c>
      <c r="AW496" s="5">
        <v>45794</v>
      </c>
      <c r="AX496" s="6" t="s">
        <v>2112</v>
      </c>
      <c r="AY496" s="17">
        <v>-33.284999999999997</v>
      </c>
      <c r="AZ496" s="3">
        <v>4.2700000000000002E-2</v>
      </c>
      <c r="BA496" s="3">
        <v>324.34100000000001</v>
      </c>
      <c r="BB496" s="28">
        <v>4.2999999999999997E-2</v>
      </c>
      <c r="BC496" t="s">
        <v>40</v>
      </c>
      <c r="BD496" t="s">
        <v>40</v>
      </c>
      <c r="BE496" t="s">
        <v>1243</v>
      </c>
      <c r="BF496" t="str">
        <f t="shared" si="7"/>
        <v>CalciteMinCS2007</v>
      </c>
    </row>
    <row r="497" spans="1:58" ht="18.75" x14ac:dyDescent="0.3">
      <c r="A497" t="s">
        <v>1245</v>
      </c>
      <c r="B497" t="s">
        <v>1246</v>
      </c>
      <c r="C497" s="24">
        <v>-2369758.404443</v>
      </c>
      <c r="D497" s="1">
        <v>-4768431.8595350003</v>
      </c>
      <c r="E497" s="1">
        <v>3503952.375699</v>
      </c>
      <c r="F497" s="1">
        <v>3.3065199999999999E-3</v>
      </c>
      <c r="G497" s="1">
        <v>5.2665200000000002E-3</v>
      </c>
      <c r="H497" s="1">
        <v>4.2081200000000001E-3</v>
      </c>
      <c r="I497" s="2">
        <v>33.523463020000001</v>
      </c>
      <c r="J497">
        <v>33</v>
      </c>
      <c r="K497">
        <v>31</v>
      </c>
      <c r="L497">
        <v>24.4668720000044</v>
      </c>
      <c r="M497" s="34">
        <v>116.42590952</v>
      </c>
      <c r="N497" s="53">
        <v>116</v>
      </c>
      <c r="O497">
        <v>25</v>
      </c>
      <c r="P497">
        <v>33.274272000016936</v>
      </c>
      <c r="Q497" s="1">
        <v>2622.4161338899999</v>
      </c>
      <c r="R497" s="1">
        <v>2.3559200000000001E-3</v>
      </c>
      <c r="S497" s="1">
        <v>2.32848E-3</v>
      </c>
      <c r="T497" s="1">
        <v>6.7384799999999998E-3</v>
      </c>
      <c r="U497" s="4">
        <v>1.56</v>
      </c>
      <c r="V497" s="4">
        <v>1.7</v>
      </c>
      <c r="W497" s="4">
        <v>4.9400000000000004</v>
      </c>
      <c r="X497" s="4">
        <v>7.82</v>
      </c>
      <c r="Y497" s="4">
        <v>-29.14</v>
      </c>
      <c r="Z497" s="4">
        <v>-0.71</v>
      </c>
      <c r="AA497" s="4">
        <v>0.06</v>
      </c>
      <c r="AB497" s="4">
        <v>0.06</v>
      </c>
      <c r="AC497" s="25">
        <v>0.18</v>
      </c>
      <c r="AD497" s="17">
        <v>-2369757.4210000001</v>
      </c>
      <c r="AE497">
        <v>-4768433.1859999998</v>
      </c>
      <c r="AF497">
        <v>3503952.59</v>
      </c>
      <c r="AG497">
        <v>33.5234608954</v>
      </c>
      <c r="AH497">
        <v>33</v>
      </c>
      <c r="AI497">
        <v>31</v>
      </c>
      <c r="AJ497">
        <v>24.459223439998254</v>
      </c>
      <c r="AK497" s="78">
        <v>116.4258936918</v>
      </c>
      <c r="AL497" s="43">
        <v>116</v>
      </c>
      <c r="AM497">
        <v>25</v>
      </c>
      <c r="AN497">
        <v>33.217290479996109</v>
      </c>
      <c r="AO497" s="3">
        <v>2623.1590000000001</v>
      </c>
      <c r="AP497" s="4">
        <v>18.89</v>
      </c>
      <c r="AQ497" s="4">
        <v>-15.78</v>
      </c>
      <c r="AR497" s="25">
        <v>-1.59</v>
      </c>
      <c r="AS497" s="3">
        <v>0.18934056612954261</v>
      </c>
      <c r="AT497" s="3">
        <v>188.81888014513942</v>
      </c>
      <c r="AU497" s="3">
        <v>-14.045657718144099</v>
      </c>
      <c r="AV497" s="5">
        <v>38988</v>
      </c>
      <c r="AW497" s="5">
        <v>45794</v>
      </c>
      <c r="AX497" s="6" t="s">
        <v>2112</v>
      </c>
      <c r="AY497" s="17">
        <v>-31.213999999999999</v>
      </c>
      <c r="AZ497" s="3">
        <v>3.7199999999999997E-2</v>
      </c>
      <c r="BA497" s="3">
        <v>2654.373</v>
      </c>
      <c r="BB497" s="28">
        <v>3.7999999999999999E-2</v>
      </c>
      <c r="BC497" t="s">
        <v>40</v>
      </c>
      <c r="BD497" t="s">
        <v>40</v>
      </c>
      <c r="BE497" t="s">
        <v>1245</v>
      </c>
      <c r="BF497" t="str">
        <f t="shared" si="7"/>
        <v>Toro_Peak_CS2006</v>
      </c>
    </row>
    <row r="498" spans="1:58" ht="18.75" x14ac:dyDescent="0.3">
      <c r="A498" t="s">
        <v>1247</v>
      </c>
      <c r="B498" t="s">
        <v>1248</v>
      </c>
      <c r="C498" s="24">
        <v>-2350823.7170660002</v>
      </c>
      <c r="D498" s="1">
        <v>-4771862.8895530002</v>
      </c>
      <c r="E498" s="1">
        <v>3507240.7116470002</v>
      </c>
      <c r="F498" s="1">
        <v>2.5715199999999999E-3</v>
      </c>
      <c r="G498" s="1">
        <v>4.3296400000000001E-3</v>
      </c>
      <c r="H498" s="1">
        <v>3.39668E-3</v>
      </c>
      <c r="I498" s="2">
        <v>33.574679250000003</v>
      </c>
      <c r="J498">
        <v>33</v>
      </c>
      <c r="K498">
        <v>34</v>
      </c>
      <c r="L498">
        <v>28.845300000009502</v>
      </c>
      <c r="M498" s="34">
        <v>116.22682881999999</v>
      </c>
      <c r="N498" s="53">
        <v>116</v>
      </c>
      <c r="O498">
        <v>13</v>
      </c>
      <c r="P498">
        <v>36.583751999979768</v>
      </c>
      <c r="Q498" s="1">
        <v>4.2432979299999998</v>
      </c>
      <c r="R498" s="1">
        <v>1.67384E-3</v>
      </c>
      <c r="S498" s="1">
        <v>1.6522799999999999E-3</v>
      </c>
      <c r="T498" s="1">
        <v>5.5997199999999999E-3</v>
      </c>
      <c r="U498" s="4">
        <v>1.41</v>
      </c>
      <c r="V498" s="4">
        <v>1.51</v>
      </c>
      <c r="W498" s="4">
        <v>5.0999999999999996</v>
      </c>
      <c r="X498" s="4">
        <v>5.95</v>
      </c>
      <c r="Y498" s="4">
        <v>-26.51</v>
      </c>
      <c r="Z498" s="4">
        <v>-0.46</v>
      </c>
      <c r="AA498" s="4">
        <v>0.04</v>
      </c>
      <c r="AB498" s="4">
        <v>0.04</v>
      </c>
      <c r="AC498" s="25">
        <v>0.14000000000000001</v>
      </c>
      <c r="AD498" s="17">
        <v>-2350822.733</v>
      </c>
      <c r="AE498">
        <v>-4771864.216</v>
      </c>
      <c r="AF498">
        <v>3507240.9249999998</v>
      </c>
      <c r="AG498">
        <v>33.574677086199998</v>
      </c>
      <c r="AH498">
        <v>33</v>
      </c>
      <c r="AI498">
        <v>34</v>
      </c>
      <c r="AJ498">
        <v>28.837510319991679</v>
      </c>
      <c r="AK498" s="78">
        <v>116.2268130019</v>
      </c>
      <c r="AL498" s="43">
        <v>116</v>
      </c>
      <c r="AM498">
        <v>13</v>
      </c>
      <c r="AN498">
        <v>36.526806839993924</v>
      </c>
      <c r="AO498" s="3">
        <v>4.99</v>
      </c>
      <c r="AP498" s="4">
        <v>16.95</v>
      </c>
      <c r="AQ498" s="4">
        <v>-13.12</v>
      </c>
      <c r="AR498" s="25">
        <v>-1.33</v>
      </c>
      <c r="AS498" s="3">
        <v>0.16306185935826981</v>
      </c>
      <c r="AT498" s="3">
        <v>162.68917948208824</v>
      </c>
      <c r="AU498" s="3">
        <v>-11.0182067254371</v>
      </c>
      <c r="AV498" s="5">
        <v>38548</v>
      </c>
      <c r="AW498" s="5">
        <v>45794</v>
      </c>
      <c r="AX498" s="6" t="s">
        <v>2112</v>
      </c>
      <c r="AY498" s="17">
        <v>-32.853999999999999</v>
      </c>
      <c r="AZ498" s="3">
        <v>3.9E-2</v>
      </c>
      <c r="BA498" s="3">
        <v>37.844000000000001</v>
      </c>
      <c r="BB498" s="28">
        <v>3.9E-2</v>
      </c>
      <c r="BC498" t="s">
        <v>40</v>
      </c>
      <c r="BD498" t="s">
        <v>40</v>
      </c>
      <c r="BE498" t="s">
        <v>1247</v>
      </c>
      <c r="BF498" t="str">
        <f t="shared" si="7"/>
        <v>La_Quinta_CS2005</v>
      </c>
    </row>
    <row r="499" spans="1:58" ht="18.75" x14ac:dyDescent="0.3">
      <c r="A499" t="s">
        <v>1249</v>
      </c>
      <c r="B499" t="s">
        <v>1250</v>
      </c>
      <c r="C499" s="24">
        <v>-2347689.6679520002</v>
      </c>
      <c r="D499" s="1">
        <v>-4819996.9309860002</v>
      </c>
      <c r="E499" s="1">
        <v>3443483.5886289999</v>
      </c>
      <c r="F499" s="1">
        <v>2.5911200000000001E-3</v>
      </c>
      <c r="G499" s="1">
        <v>4.3688399999999997E-3</v>
      </c>
      <c r="H499" s="1">
        <v>3.45744E-3</v>
      </c>
      <c r="I499" s="2">
        <v>32.88704929</v>
      </c>
      <c r="J499">
        <v>32</v>
      </c>
      <c r="K499">
        <v>53</v>
      </c>
      <c r="L499">
        <v>13.377444000000764</v>
      </c>
      <c r="M499" s="34">
        <v>115.96945612</v>
      </c>
      <c r="N499" s="53">
        <v>115</v>
      </c>
      <c r="O499">
        <v>58</v>
      </c>
      <c r="P499">
        <v>10.042032000013705</v>
      </c>
      <c r="Q499" s="1">
        <v>68.834402530000006</v>
      </c>
      <c r="R499" s="1">
        <v>2.0168399999999998E-3</v>
      </c>
      <c r="S499" s="1">
        <v>1.69148E-3</v>
      </c>
      <c r="T499" s="1">
        <v>5.5526799999999999E-3</v>
      </c>
      <c r="U499" s="4">
        <v>1.3</v>
      </c>
      <c r="V499" s="4">
        <v>1.38</v>
      </c>
      <c r="W499" s="4">
        <v>4.37</v>
      </c>
      <c r="X499" s="4">
        <v>14.97</v>
      </c>
      <c r="Y499" s="4">
        <v>-35.35</v>
      </c>
      <c r="Z499" s="4">
        <v>0.11</v>
      </c>
      <c r="AA499" s="4">
        <v>0.05</v>
      </c>
      <c r="AB499" s="4">
        <v>0.04</v>
      </c>
      <c r="AC499" s="25">
        <v>0.14000000000000001</v>
      </c>
      <c r="AD499" s="17">
        <v>-2347688.69</v>
      </c>
      <c r="AE499">
        <v>-4819998.2659999998</v>
      </c>
      <c r="AF499">
        <v>3443483.8080000002</v>
      </c>
      <c r="AG499">
        <v>32.887047171900001</v>
      </c>
      <c r="AH499">
        <v>32</v>
      </c>
      <c r="AI499">
        <v>53</v>
      </c>
      <c r="AJ499">
        <v>13.369818840002949</v>
      </c>
      <c r="AK499" s="78">
        <v>115.9694404789</v>
      </c>
      <c r="AL499" s="43">
        <v>115</v>
      </c>
      <c r="AM499">
        <v>58</v>
      </c>
      <c r="AN499">
        <v>9.9857240399910552</v>
      </c>
      <c r="AO499" s="3">
        <v>69.602000000000004</v>
      </c>
      <c r="AP499" s="4">
        <v>25.87</v>
      </c>
      <c r="AQ499" s="4">
        <v>-22.12</v>
      </c>
      <c r="AR499" s="25">
        <v>-0.75</v>
      </c>
      <c r="AS499" s="3">
        <v>0.25199444477315353</v>
      </c>
      <c r="AT499" s="3">
        <v>251.77765423171525</v>
      </c>
      <c r="AU499" s="3">
        <v>-10.4504942263247</v>
      </c>
      <c r="AV499" s="5">
        <v>39365</v>
      </c>
      <c r="AW499" s="5">
        <v>45794</v>
      </c>
      <c r="AX499" s="6" t="s">
        <v>2112</v>
      </c>
      <c r="AY499" s="17">
        <v>-33.918999999999997</v>
      </c>
      <c r="AZ499" s="3">
        <v>3.9699999999999999E-2</v>
      </c>
      <c r="BA499" s="3">
        <v>103.521</v>
      </c>
      <c r="BB499" s="28">
        <v>0.04</v>
      </c>
      <c r="BC499" t="s">
        <v>40</v>
      </c>
      <c r="BD499" t="s">
        <v>40</v>
      </c>
      <c r="BE499" t="s">
        <v>1249</v>
      </c>
      <c r="BF499" t="str">
        <f t="shared" si="7"/>
        <v>CrzoBadlndCS2007</v>
      </c>
    </row>
    <row r="500" spans="1:58" ht="18.75" x14ac:dyDescent="0.3">
      <c r="A500" t="s">
        <v>1251</v>
      </c>
      <c r="B500" t="s">
        <v>1252</v>
      </c>
      <c r="C500" s="24">
        <v>-2333791.7572929999</v>
      </c>
      <c r="D500" s="1">
        <v>-4822331.5203120001</v>
      </c>
      <c r="E500" s="1">
        <v>3449851.8981670002</v>
      </c>
      <c r="F500" s="1">
        <v>2.7773200000000002E-3</v>
      </c>
      <c r="G500" s="1">
        <v>4.70792E-3</v>
      </c>
      <c r="H500" s="1">
        <v>3.7102799999999998E-3</v>
      </c>
      <c r="I500" s="2">
        <v>32.954703770000002</v>
      </c>
      <c r="J500">
        <v>32</v>
      </c>
      <c r="K500">
        <v>57</v>
      </c>
      <c r="L500">
        <v>16.93357200000662</v>
      </c>
      <c r="M500" s="34">
        <v>115.82489608</v>
      </c>
      <c r="N500" s="53">
        <v>115</v>
      </c>
      <c r="O500">
        <v>49</v>
      </c>
      <c r="P500">
        <v>29.625888000007308</v>
      </c>
      <c r="Q500" s="1">
        <v>197.48886958</v>
      </c>
      <c r="R500" s="1">
        <v>2.1167999999999998E-3</v>
      </c>
      <c r="S500" s="1">
        <v>1.8129999999999999E-3</v>
      </c>
      <c r="T500" s="1">
        <v>5.9897600000000002E-3</v>
      </c>
      <c r="U500" s="4">
        <v>1.25</v>
      </c>
      <c r="V500" s="4">
        <v>1.28</v>
      </c>
      <c r="W500" s="4">
        <v>4.33</v>
      </c>
      <c r="X500" s="4">
        <v>12.82</v>
      </c>
      <c r="Y500" s="4">
        <v>-32.549999999999997</v>
      </c>
      <c r="Z500" s="4">
        <v>1.43</v>
      </c>
      <c r="AA500" s="4">
        <v>0.05</v>
      </c>
      <c r="AB500" s="4">
        <v>0.04</v>
      </c>
      <c r="AC500" s="25">
        <v>0.15</v>
      </c>
      <c r="AD500" s="17">
        <v>-2333790.7790000001</v>
      </c>
      <c r="AE500">
        <v>-4822332.8550000004</v>
      </c>
      <c r="AF500">
        <v>3449852.1170000001</v>
      </c>
      <c r="AG500">
        <v>32.954701623299997</v>
      </c>
      <c r="AH500">
        <v>32</v>
      </c>
      <c r="AI500">
        <v>57</v>
      </c>
      <c r="AJ500">
        <v>16.925843879987497</v>
      </c>
      <c r="AK500" s="78">
        <v>115.82488044679999</v>
      </c>
      <c r="AL500" s="43">
        <v>115</v>
      </c>
      <c r="AM500">
        <v>49</v>
      </c>
      <c r="AN500">
        <v>29.569608479980616</v>
      </c>
      <c r="AO500" s="3">
        <v>198.25899999999999</v>
      </c>
      <c r="AP500" s="4">
        <v>23.67</v>
      </c>
      <c r="AQ500" s="4">
        <v>-19.28</v>
      </c>
      <c r="AR500" s="25">
        <v>0.56999999999999995</v>
      </c>
      <c r="AS500" s="3">
        <v>0.22304752821633578</v>
      </c>
      <c r="AT500" s="3">
        <v>222.95318317135667</v>
      </c>
      <c r="AU500" s="3">
        <v>-6.4867645062228698</v>
      </c>
      <c r="AV500" s="5">
        <v>39352</v>
      </c>
      <c r="AW500" s="5">
        <v>45794</v>
      </c>
      <c r="AX500" s="6" t="s">
        <v>2112</v>
      </c>
      <c r="AY500" s="17">
        <v>-34.213999999999999</v>
      </c>
      <c r="AZ500" s="3">
        <v>4.3200000000000002E-2</v>
      </c>
      <c r="BA500" s="3">
        <v>232.47299999999998</v>
      </c>
      <c r="BB500" s="28">
        <v>4.3999999999999997E-2</v>
      </c>
      <c r="BC500" t="s">
        <v>40</v>
      </c>
      <c r="BD500" t="s">
        <v>40</v>
      </c>
      <c r="BE500" t="s">
        <v>1251</v>
      </c>
      <c r="BF500" t="str">
        <f t="shared" si="7"/>
        <v>Super_Mtn_CS2007</v>
      </c>
    </row>
    <row r="501" spans="1:58" ht="18.75" x14ac:dyDescent="0.3">
      <c r="A501" t="s">
        <v>1253</v>
      </c>
      <c r="B501" t="s">
        <v>1254</v>
      </c>
      <c r="C501" s="24">
        <v>-2330983.2663309998</v>
      </c>
      <c r="D501" s="1">
        <v>-4836495.4830080001</v>
      </c>
      <c r="E501" s="1">
        <v>3431549.7041190001</v>
      </c>
      <c r="F501" s="1">
        <v>3.66716E-3</v>
      </c>
      <c r="G501" s="1">
        <v>5.2273199999999997E-3</v>
      </c>
      <c r="H501" s="1">
        <v>4.3139599999999995E-3</v>
      </c>
      <c r="I501" s="2">
        <v>32.759655240000001</v>
      </c>
      <c r="J501">
        <v>32</v>
      </c>
      <c r="K501">
        <v>45</v>
      </c>
      <c r="L501">
        <v>34.758864000002632</v>
      </c>
      <c r="M501" s="34">
        <v>115.7320714</v>
      </c>
      <c r="N501" s="53">
        <v>115</v>
      </c>
      <c r="O501">
        <v>43</v>
      </c>
      <c r="P501">
        <v>55.457039999982953</v>
      </c>
      <c r="Q501" s="1">
        <v>-44.288176989999997</v>
      </c>
      <c r="R501" s="1">
        <v>3.0811200000000001E-3</v>
      </c>
      <c r="S501" s="1">
        <v>3.04192E-3</v>
      </c>
      <c r="T501" s="1">
        <v>6.3758799999999996E-3</v>
      </c>
      <c r="U501" s="4">
        <v>1.83</v>
      </c>
      <c r="V501" s="4">
        <v>1.89</v>
      </c>
      <c r="W501" s="4">
        <v>4.76</v>
      </c>
      <c r="X501" s="4">
        <v>15.91</v>
      </c>
      <c r="Y501" s="4">
        <v>-34.36</v>
      </c>
      <c r="Z501" s="4">
        <v>-0.48</v>
      </c>
      <c r="AA501" s="4">
        <v>7.0000000000000007E-2</v>
      </c>
      <c r="AB501" s="4">
        <v>7.0000000000000007E-2</v>
      </c>
      <c r="AC501" s="25">
        <v>0.15</v>
      </c>
      <c r="AD501" s="17">
        <v>-2330982.29</v>
      </c>
      <c r="AE501">
        <v>-4836496.8210000005</v>
      </c>
      <c r="AF501">
        <v>3431549.9249999998</v>
      </c>
      <c r="AG501">
        <v>32.759653103600002</v>
      </c>
      <c r="AH501">
        <v>32</v>
      </c>
      <c r="AI501">
        <v>45</v>
      </c>
      <c r="AJ501">
        <v>34.751172960005761</v>
      </c>
      <c r="AK501" s="78">
        <v>115.7320558186</v>
      </c>
      <c r="AL501" s="43">
        <v>115</v>
      </c>
      <c r="AM501">
        <v>43</v>
      </c>
      <c r="AN501">
        <v>55.40094696001006</v>
      </c>
      <c r="AO501" s="3">
        <v>-43.512</v>
      </c>
      <c r="AP501" s="4">
        <v>26.73</v>
      </c>
      <c r="AQ501" s="4">
        <v>-21.14</v>
      </c>
      <c r="AR501" s="25">
        <v>-1.33</v>
      </c>
      <c r="AS501" s="3">
        <v>0.23676796618586621</v>
      </c>
      <c r="AT501" s="3">
        <v>236.72980862235428</v>
      </c>
      <c r="AU501" s="3">
        <v>-4.2506128526747604</v>
      </c>
      <c r="AV501" s="5">
        <v>38435</v>
      </c>
      <c r="AW501" s="5">
        <v>45794</v>
      </c>
      <c r="AX501" s="6" t="s">
        <v>2112</v>
      </c>
      <c r="AY501" s="17">
        <v>-34.369</v>
      </c>
      <c r="AZ501" s="3">
        <v>3.3799999999999997E-2</v>
      </c>
      <c r="BA501" s="3">
        <v>-9.1430000000000007</v>
      </c>
      <c r="BB501" s="28">
        <v>3.4000000000000002E-2</v>
      </c>
      <c r="BC501" t="s">
        <v>40</v>
      </c>
      <c r="BD501" t="s">
        <v>40</v>
      </c>
      <c r="BE501" t="s">
        <v>1253</v>
      </c>
      <c r="BF501" t="str">
        <f t="shared" si="7"/>
        <v>WestsideESCS2005</v>
      </c>
    </row>
    <row r="502" spans="1:58" ht="18.75" x14ac:dyDescent="0.3">
      <c r="A502" t="s">
        <v>1255</v>
      </c>
      <c r="B502" t="s">
        <v>1256</v>
      </c>
      <c r="C502" s="24">
        <v>-2314779.3659259998</v>
      </c>
      <c r="D502" s="1">
        <v>-4825178.6524139997</v>
      </c>
      <c r="E502" s="1">
        <v>3458093.6713200002</v>
      </c>
      <c r="F502" s="1">
        <v>2.9204000000000001E-3</v>
      </c>
      <c r="G502" s="1">
        <v>4.7255600000000002E-3</v>
      </c>
      <c r="H502" s="1">
        <v>4.1257999999999998E-3</v>
      </c>
      <c r="I502" s="2">
        <v>33.044961000000001</v>
      </c>
      <c r="J502">
        <v>33</v>
      </c>
      <c r="K502">
        <v>2</v>
      </c>
      <c r="L502">
        <v>41.859600000002501</v>
      </c>
      <c r="M502" s="34">
        <v>115.62839682000001</v>
      </c>
      <c r="N502" s="53">
        <v>115</v>
      </c>
      <c r="O502">
        <v>37</v>
      </c>
      <c r="P502">
        <v>42.228552000021864</v>
      </c>
      <c r="Q502" s="1">
        <v>-84.073966960000007</v>
      </c>
      <c r="R502" s="1">
        <v>3.1771600000000001E-3</v>
      </c>
      <c r="S502" s="1">
        <v>2.0991599999999997E-3</v>
      </c>
      <c r="T502" s="1">
        <v>5.7780799999999997E-3</v>
      </c>
      <c r="U502" s="4">
        <v>1.95</v>
      </c>
      <c r="V502" s="4">
        <v>1.47</v>
      </c>
      <c r="W502" s="4">
        <v>4.47</v>
      </c>
      <c r="X502" s="4">
        <v>7.6</v>
      </c>
      <c r="Y502" s="4">
        <v>-22.4</v>
      </c>
      <c r="Z502" s="4">
        <v>-5.45</v>
      </c>
      <c r="AA502" s="4">
        <v>0.08</v>
      </c>
      <c r="AB502" s="4">
        <v>0.05</v>
      </c>
      <c r="AC502" s="25">
        <v>0.14000000000000001</v>
      </c>
      <c r="AD502" s="17">
        <v>-2314778.3879999998</v>
      </c>
      <c r="AE502">
        <v>-4825179.9869999997</v>
      </c>
      <c r="AF502">
        <v>3458093.89</v>
      </c>
      <c r="AG502">
        <v>33.044958813699999</v>
      </c>
      <c r="AH502">
        <v>33</v>
      </c>
      <c r="AI502">
        <v>2</v>
      </c>
      <c r="AJ502">
        <v>41.851729319997162</v>
      </c>
      <c r="AK502" s="78">
        <v>115.6283811966</v>
      </c>
      <c r="AL502" s="43">
        <v>115</v>
      </c>
      <c r="AM502">
        <v>37</v>
      </c>
      <c r="AN502">
        <v>42.172307760010881</v>
      </c>
      <c r="AO502" s="3">
        <v>-83.301000000000002</v>
      </c>
      <c r="AP502" s="4">
        <v>18.38</v>
      </c>
      <c r="AQ502" s="4">
        <v>-9.09</v>
      </c>
      <c r="AR502" s="25">
        <v>-6.31</v>
      </c>
      <c r="AS502" s="3">
        <v>0.17048040990450722</v>
      </c>
      <c r="AT502" s="3">
        <v>164.93971212631118</v>
      </c>
      <c r="AU502" s="3">
        <v>-43.109875477544101</v>
      </c>
      <c r="AV502" s="5">
        <v>38635</v>
      </c>
      <c r="AW502" s="5">
        <v>45794</v>
      </c>
      <c r="AX502" s="6" t="s">
        <v>2112</v>
      </c>
      <c r="AY502" s="17">
        <v>-34.39</v>
      </c>
      <c r="AZ502" s="3">
        <v>3.6499999999999998E-2</v>
      </c>
      <c r="BA502" s="3">
        <v>-48.911000000000001</v>
      </c>
      <c r="BB502" s="28">
        <v>3.6999999999999998E-2</v>
      </c>
      <c r="BC502" t="s">
        <v>40</v>
      </c>
      <c r="BD502" t="s">
        <v>40</v>
      </c>
      <c r="BE502" t="s">
        <v>1255</v>
      </c>
      <c r="BF502" t="str">
        <f t="shared" si="7"/>
        <v>WestmorlndCS2005</v>
      </c>
    </row>
    <row r="503" spans="1:58" ht="18.75" x14ac:dyDescent="0.3">
      <c r="A503" t="s">
        <v>1257</v>
      </c>
      <c r="B503" t="s">
        <v>1258</v>
      </c>
      <c r="C503" s="24">
        <v>-2319722.5576749998</v>
      </c>
      <c r="D503" s="1">
        <v>-4842511.1694599995</v>
      </c>
      <c r="E503" s="1">
        <v>3430709.8998400001</v>
      </c>
      <c r="F503" s="1">
        <v>5.6153999999999996E-3</v>
      </c>
      <c r="G503" s="1">
        <v>6.58364E-3</v>
      </c>
      <c r="H503" s="1">
        <v>6.6032399999999998E-3</v>
      </c>
      <c r="I503" s="2">
        <v>32.750626320000002</v>
      </c>
      <c r="J503">
        <v>32</v>
      </c>
      <c r="K503">
        <v>45</v>
      </c>
      <c r="L503">
        <v>2.2547520000074428</v>
      </c>
      <c r="M503" s="34">
        <v>115.59595784</v>
      </c>
      <c r="N503" s="53">
        <v>115</v>
      </c>
      <c r="O503">
        <v>35</v>
      </c>
      <c r="P503">
        <v>45.448223999989068</v>
      </c>
      <c r="Q503" s="1">
        <v>-40.072307309999999</v>
      </c>
      <c r="R503" s="1">
        <v>6.4288000000000001E-3</v>
      </c>
      <c r="S503" s="1">
        <v>5.2939599999999995E-3</v>
      </c>
      <c r="T503" s="1">
        <v>7.0089599999999998E-3</v>
      </c>
      <c r="U503" s="4">
        <v>3.86</v>
      </c>
      <c r="V503" s="4">
        <v>3.23</v>
      </c>
      <c r="W503" s="4">
        <v>5.28</v>
      </c>
      <c r="X503" s="4">
        <v>17.16</v>
      </c>
      <c r="Y503" s="4">
        <v>-34.369999999999997</v>
      </c>
      <c r="Z503" s="4">
        <v>1.38</v>
      </c>
      <c r="AA503" s="4">
        <v>0.17</v>
      </c>
      <c r="AB503" s="4">
        <v>0.14000000000000001</v>
      </c>
      <c r="AC503" s="25">
        <v>0.18</v>
      </c>
      <c r="AD503" s="17">
        <v>-2319721.5819999999</v>
      </c>
      <c r="AE503">
        <v>-4842512.5080000004</v>
      </c>
      <c r="AF503">
        <v>3430710.1209999998</v>
      </c>
      <c r="AG503">
        <v>32.750624165399998</v>
      </c>
      <c r="AH503">
        <v>32</v>
      </c>
      <c r="AI503">
        <v>45</v>
      </c>
      <c r="AJ503">
        <v>2.2469954399923608</v>
      </c>
      <c r="AK503" s="78">
        <v>115.5959422804</v>
      </c>
      <c r="AL503" s="43">
        <v>115</v>
      </c>
      <c r="AM503">
        <v>35</v>
      </c>
      <c r="AN503">
        <v>45.392209439984299</v>
      </c>
      <c r="AO503" s="3">
        <v>-39.292000000000002</v>
      </c>
      <c r="AP503" s="4">
        <v>27.93</v>
      </c>
      <c r="AQ503" s="4">
        <v>-21.14</v>
      </c>
      <c r="AR503" s="25">
        <v>0.53</v>
      </c>
      <c r="AS503" s="3">
        <v>0.2249840437991778</v>
      </c>
      <c r="AT503" s="3">
        <v>224.97378047740733</v>
      </c>
      <c r="AU503" s="3">
        <v>2.14897596611865</v>
      </c>
      <c r="AV503" s="5">
        <v>38666</v>
      </c>
      <c r="AW503" s="5">
        <v>45794</v>
      </c>
      <c r="AX503" s="6" t="s">
        <v>2112</v>
      </c>
      <c r="AY503" s="17">
        <v>-34.590000000000003</v>
      </c>
      <c r="AZ503" s="3">
        <v>3.2300000000000002E-2</v>
      </c>
      <c r="BA503" s="3">
        <v>-4.7019999999999982</v>
      </c>
      <c r="BB503" s="28">
        <v>3.3000000000000002E-2</v>
      </c>
      <c r="BC503" t="s">
        <v>40</v>
      </c>
      <c r="BD503" t="s">
        <v>40</v>
      </c>
      <c r="BE503" t="s">
        <v>1257</v>
      </c>
      <c r="BF503" t="str">
        <f t="shared" si="7"/>
        <v>McCabe_UESCS2005</v>
      </c>
    </row>
    <row r="504" spans="1:58" ht="18.75" x14ac:dyDescent="0.3">
      <c r="A504" t="s">
        <v>1259</v>
      </c>
      <c r="B504" t="s">
        <v>1260</v>
      </c>
      <c r="C504" s="24">
        <v>-2315938.1354350001</v>
      </c>
      <c r="D504" s="1">
        <v>-4838711.8919139998</v>
      </c>
      <c r="E504" s="1">
        <v>3438545.1856800001</v>
      </c>
      <c r="F504" s="1">
        <v>3.04192E-3</v>
      </c>
      <c r="G504" s="1">
        <v>4.5805200000000003E-3</v>
      </c>
      <c r="H504" s="1">
        <v>3.6965600000000002E-3</v>
      </c>
      <c r="I504" s="2">
        <v>32.834735559999999</v>
      </c>
      <c r="J504">
        <v>32</v>
      </c>
      <c r="K504">
        <v>50</v>
      </c>
      <c r="L504">
        <v>5.0480159999949592</v>
      </c>
      <c r="M504" s="34">
        <v>115.57703518</v>
      </c>
      <c r="N504" s="53">
        <v>115</v>
      </c>
      <c r="O504">
        <v>34</v>
      </c>
      <c r="P504">
        <v>37.326647999984743</v>
      </c>
      <c r="Q504" s="1">
        <v>-51.00793445</v>
      </c>
      <c r="R504" s="1">
        <v>2.4421599999999996E-3</v>
      </c>
      <c r="S504" s="1">
        <v>2.4009999999999999E-3</v>
      </c>
      <c r="T504" s="1">
        <v>5.6722399999999994E-3</v>
      </c>
      <c r="U504" s="4">
        <v>1.56</v>
      </c>
      <c r="V504" s="4">
        <v>1.6</v>
      </c>
      <c r="W504" s="4">
        <v>4.3499999999999996</v>
      </c>
      <c r="X504" s="4">
        <v>13.03</v>
      </c>
      <c r="Y504" s="4">
        <v>-27.95</v>
      </c>
      <c r="Z504" s="4">
        <v>0.6</v>
      </c>
      <c r="AA504" s="4">
        <v>0.06</v>
      </c>
      <c r="AB504" s="4">
        <v>0.06</v>
      </c>
      <c r="AC504" s="25">
        <v>0.14000000000000001</v>
      </c>
      <c r="AD504" s="17">
        <v>-2315937.159</v>
      </c>
      <c r="AE504">
        <v>-4838713.2290000003</v>
      </c>
      <c r="AF504">
        <v>3438545.406</v>
      </c>
      <c r="AG504">
        <v>32.834733392300002</v>
      </c>
      <c r="AH504">
        <v>32</v>
      </c>
      <c r="AI504">
        <v>50</v>
      </c>
      <c r="AJ504">
        <v>5.0402122800079496</v>
      </c>
      <c r="AK504" s="78">
        <v>115.5770196064</v>
      </c>
      <c r="AL504" s="43">
        <v>115</v>
      </c>
      <c r="AM504">
        <v>34</v>
      </c>
      <c r="AN504">
        <v>37.270583040001384</v>
      </c>
      <c r="AO504" s="3">
        <v>-50.228999999999999</v>
      </c>
      <c r="AP504" s="4">
        <v>23.79</v>
      </c>
      <c r="AQ504" s="4">
        <v>-14.69</v>
      </c>
      <c r="AR504" s="25">
        <v>-0.25</v>
      </c>
      <c r="AS504" s="3">
        <v>0.19136911947550753</v>
      </c>
      <c r="AT504" s="3">
        <v>191.35039668649807</v>
      </c>
      <c r="AU504" s="3">
        <v>-2.6768802587206402</v>
      </c>
      <c r="AV504" s="5">
        <v>38727</v>
      </c>
      <c r="AW504" s="5">
        <v>45794</v>
      </c>
      <c r="AX504" s="6" t="s">
        <v>2112</v>
      </c>
      <c r="AY504" s="17">
        <v>-34.613999999999997</v>
      </c>
      <c r="AZ504" s="3">
        <v>3.1199999999999999E-2</v>
      </c>
      <c r="BA504" s="3">
        <v>-15.615000000000002</v>
      </c>
      <c r="BB504" s="28">
        <v>3.2000000000000001E-2</v>
      </c>
      <c r="BC504" t="s">
        <v>40</v>
      </c>
      <c r="BD504" t="s">
        <v>40</v>
      </c>
      <c r="BE504" t="s">
        <v>1259</v>
      </c>
      <c r="BF504" t="str">
        <f t="shared" si="7"/>
        <v>ImperialApCS2005</v>
      </c>
    </row>
    <row r="505" spans="1:58" ht="18.75" x14ac:dyDescent="0.3">
      <c r="A505" t="s">
        <v>1261</v>
      </c>
      <c r="B505" t="s">
        <v>1262</v>
      </c>
      <c r="C505" s="24">
        <v>-2313650.5105869998</v>
      </c>
      <c r="D505" s="1">
        <v>-4835550.2419680003</v>
      </c>
      <c r="E505" s="1">
        <v>3444474.6133619999</v>
      </c>
      <c r="F505" s="1">
        <v>3.0007599999999999E-3</v>
      </c>
      <c r="G505" s="1">
        <v>4.2982799999999998E-3</v>
      </c>
      <c r="H505" s="1">
        <v>3.5613200000000002E-3</v>
      </c>
      <c r="I505" s="2">
        <v>32.898431289999998</v>
      </c>
      <c r="J505">
        <v>32</v>
      </c>
      <c r="K505">
        <v>53</v>
      </c>
      <c r="L505">
        <v>54.352643999991983</v>
      </c>
      <c r="M505" s="34">
        <v>115.56956944</v>
      </c>
      <c r="N505" s="53">
        <v>115</v>
      </c>
      <c r="O505">
        <v>34</v>
      </c>
      <c r="P505">
        <v>10.449983999982351</v>
      </c>
      <c r="Q505" s="1">
        <v>-58.053807890000002</v>
      </c>
      <c r="R505" s="1">
        <v>2.54996E-3</v>
      </c>
      <c r="S505" s="1">
        <v>2.4892E-3</v>
      </c>
      <c r="T505" s="1">
        <v>5.2410400000000006E-3</v>
      </c>
      <c r="U505" s="4">
        <v>1.47</v>
      </c>
      <c r="V505" s="4">
        <v>1.6</v>
      </c>
      <c r="W505" s="4">
        <v>4.16</v>
      </c>
      <c r="X505" s="4">
        <v>10.89</v>
      </c>
      <c r="Y505" s="4">
        <v>-25.76</v>
      </c>
      <c r="Z505" s="4">
        <v>-0.62</v>
      </c>
      <c r="AA505" s="4">
        <v>0.06</v>
      </c>
      <c r="AB505" s="4">
        <v>0.06</v>
      </c>
      <c r="AC505" s="25">
        <v>0.12</v>
      </c>
      <c r="AD505" s="17">
        <v>-2313649.534</v>
      </c>
      <c r="AE505">
        <v>-4835551.5789999999</v>
      </c>
      <c r="AF505">
        <v>3444474.8330000001</v>
      </c>
      <c r="AG505">
        <v>32.898429113399999</v>
      </c>
      <c r="AH505">
        <v>32</v>
      </c>
      <c r="AI505">
        <v>53</v>
      </c>
      <c r="AJ505">
        <v>54.344808239995928</v>
      </c>
      <c r="AK505" s="78">
        <v>115.5695538547</v>
      </c>
      <c r="AL505" s="43">
        <v>115</v>
      </c>
      <c r="AM505">
        <v>34</v>
      </c>
      <c r="AN505">
        <v>10.393876920014691</v>
      </c>
      <c r="AO505" s="3">
        <v>-57.276000000000003</v>
      </c>
      <c r="AP505" s="4">
        <v>21.65</v>
      </c>
      <c r="AQ505" s="4">
        <v>-12.48</v>
      </c>
      <c r="AR505" s="25">
        <v>-1.47</v>
      </c>
      <c r="AS505" s="3">
        <v>0.17141458499585321</v>
      </c>
      <c r="AT505" s="3">
        <v>171.05986385067374</v>
      </c>
      <c r="AU505" s="3">
        <v>-11.021931744876699</v>
      </c>
      <c r="AV505" s="5">
        <v>38443</v>
      </c>
      <c r="AW505" s="5">
        <v>45794</v>
      </c>
      <c r="AX505" s="6" t="s">
        <v>2112</v>
      </c>
      <c r="AY505" s="17">
        <v>-34.566000000000003</v>
      </c>
      <c r="AZ505" s="3">
        <v>3.2300000000000002E-2</v>
      </c>
      <c r="BA505" s="3">
        <v>-22.71</v>
      </c>
      <c r="BB505" s="28">
        <v>3.3000000000000002E-2</v>
      </c>
      <c r="BC505" t="s">
        <v>40</v>
      </c>
      <c r="BD505" t="s">
        <v>40</v>
      </c>
      <c r="BE505" t="s">
        <v>1261</v>
      </c>
      <c r="BF505" t="str">
        <f t="shared" si="7"/>
        <v>SprecklesSCS2005</v>
      </c>
    </row>
    <row r="506" spans="1:58" ht="18.75" x14ac:dyDescent="0.3">
      <c r="A506" t="s">
        <v>1263</v>
      </c>
      <c r="B506" t="s">
        <v>1264</v>
      </c>
      <c r="C506" s="24">
        <v>-2304644.5386080001</v>
      </c>
      <c r="D506" s="1">
        <v>-4834411.7259280002</v>
      </c>
      <c r="E506" s="1">
        <v>3452021.0692250002</v>
      </c>
      <c r="F506" s="1">
        <v>4.3512000000000004E-3</v>
      </c>
      <c r="G506" s="1">
        <v>6.2602399999999994E-3</v>
      </c>
      <c r="H506" s="1">
        <v>5.0117199999999999E-3</v>
      </c>
      <c r="I506" s="2">
        <v>32.979605499999998</v>
      </c>
      <c r="J506">
        <v>32</v>
      </c>
      <c r="K506">
        <v>58</v>
      </c>
      <c r="L506">
        <v>46.57979999999327</v>
      </c>
      <c r="M506" s="34">
        <v>115.48791479</v>
      </c>
      <c r="N506" s="53">
        <v>115</v>
      </c>
      <c r="O506">
        <v>29</v>
      </c>
      <c r="P506">
        <v>16.493244000017739</v>
      </c>
      <c r="Q506" s="1">
        <v>-74.248585730000002</v>
      </c>
      <c r="R506" s="1">
        <v>3.24968E-3</v>
      </c>
      <c r="S506" s="1">
        <v>3.6024799999999999E-3</v>
      </c>
      <c r="T506" s="1">
        <v>7.7263200000000001E-3</v>
      </c>
      <c r="U506" s="4">
        <v>2</v>
      </c>
      <c r="V506" s="4">
        <v>2.19</v>
      </c>
      <c r="W506" s="4">
        <v>5.43</v>
      </c>
      <c r="X506" s="4">
        <v>-2.36</v>
      </c>
      <c r="Y506" s="4">
        <v>-18.940000000000001</v>
      </c>
      <c r="Z506" s="4">
        <v>-6.08</v>
      </c>
      <c r="AA506" s="4">
        <v>0.08</v>
      </c>
      <c r="AB506" s="4">
        <v>0.09</v>
      </c>
      <c r="AC506" s="25">
        <v>0.19</v>
      </c>
      <c r="AD506" s="17">
        <v>-2304643.5610000002</v>
      </c>
      <c r="AE506">
        <v>-4834413.0619999999</v>
      </c>
      <c r="AF506">
        <v>3452021.2880000002</v>
      </c>
      <c r="AG506">
        <v>32.979603301700003</v>
      </c>
      <c r="AH506">
        <v>32</v>
      </c>
      <c r="AI506">
        <v>58</v>
      </c>
      <c r="AJ506">
        <v>46.571886120009935</v>
      </c>
      <c r="AK506" s="78">
        <v>115.4878992005</v>
      </c>
      <c r="AL506" s="43">
        <v>115</v>
      </c>
      <c r="AM506">
        <v>29</v>
      </c>
      <c r="AN506">
        <v>16.43712179998488</v>
      </c>
      <c r="AO506" s="3">
        <v>-73.47</v>
      </c>
      <c r="AP506" s="4">
        <v>8.3699999999999992</v>
      </c>
      <c r="AQ506" s="4">
        <v>-5.63</v>
      </c>
      <c r="AR506" s="25">
        <v>-6.93</v>
      </c>
      <c r="AS506" s="3">
        <v>7.8557368074148773E-2</v>
      </c>
      <c r="AT506" s="3">
        <v>55.663079698964054</v>
      </c>
      <c r="AU506" s="3">
        <v>-55.433577896675203</v>
      </c>
      <c r="AV506" s="5">
        <v>38462</v>
      </c>
      <c r="AW506" s="5">
        <v>45794</v>
      </c>
      <c r="AX506" s="6" t="s">
        <v>2112</v>
      </c>
      <c r="AY506" s="17">
        <v>-34.421999999999997</v>
      </c>
      <c r="AZ506" s="3">
        <v>3.2899999999999999E-2</v>
      </c>
      <c r="BA506" s="3">
        <v>-39.048000000000002</v>
      </c>
      <c r="BB506" s="28">
        <v>3.4000000000000002E-2</v>
      </c>
      <c r="BC506" t="s">
        <v>40</v>
      </c>
      <c r="BD506" t="s">
        <v>40</v>
      </c>
      <c r="BE506" t="s">
        <v>1263</v>
      </c>
      <c r="BF506" t="str">
        <f t="shared" si="7"/>
        <v>SDSUCenterCS2005</v>
      </c>
    </row>
    <row r="507" spans="1:58" ht="18.75" x14ac:dyDescent="0.3">
      <c r="A507" t="s">
        <v>1265</v>
      </c>
      <c r="B507" t="s">
        <v>1266</v>
      </c>
      <c r="C507" s="24">
        <v>-2296231.3840049999</v>
      </c>
      <c r="D507" s="1">
        <v>-4857729.5146589996</v>
      </c>
      <c r="E507" s="1">
        <v>3425068.175636</v>
      </c>
      <c r="F507" s="1">
        <v>4.3590399999999998E-3</v>
      </c>
      <c r="G507" s="1">
        <v>5.6663599999999996E-3</v>
      </c>
      <c r="H507" s="1">
        <v>4.5393600000000001E-3</v>
      </c>
      <c r="I507" s="2">
        <v>32.690045900000001</v>
      </c>
      <c r="J507">
        <v>32</v>
      </c>
      <c r="K507">
        <v>41</v>
      </c>
      <c r="L507">
        <v>24.16524000000436</v>
      </c>
      <c r="M507" s="34">
        <v>115.29993408</v>
      </c>
      <c r="N507" s="53">
        <v>115</v>
      </c>
      <c r="O507">
        <v>17</v>
      </c>
      <c r="P507">
        <v>59.762687999999571</v>
      </c>
      <c r="Q507" s="1">
        <v>-20.622242539999998</v>
      </c>
      <c r="R507" s="1">
        <v>3.15168E-3</v>
      </c>
      <c r="S507" s="1">
        <v>3.9023600000000001E-3</v>
      </c>
      <c r="T507" s="1">
        <v>6.8227599999999998E-3</v>
      </c>
      <c r="U507" s="4">
        <v>2.06</v>
      </c>
      <c r="V507" s="4">
        <v>2.4300000000000002</v>
      </c>
      <c r="W507" s="4">
        <v>5.03</v>
      </c>
      <c r="X507" s="4">
        <v>-2.12</v>
      </c>
      <c r="Y507" s="4">
        <v>-17.97</v>
      </c>
      <c r="Z507" s="4">
        <v>-2.2200000000000002</v>
      </c>
      <c r="AA507" s="4">
        <v>0.08</v>
      </c>
      <c r="AB507" s="4">
        <v>0.1</v>
      </c>
      <c r="AC507" s="25">
        <v>0.17</v>
      </c>
      <c r="AD507" s="17">
        <v>-2296230.409</v>
      </c>
      <c r="AE507">
        <v>-4857730.8550000004</v>
      </c>
      <c r="AF507">
        <v>3425068.3969999999</v>
      </c>
      <c r="AG507">
        <v>32.690043710899999</v>
      </c>
      <c r="AH507">
        <v>32</v>
      </c>
      <c r="AI507">
        <v>41</v>
      </c>
      <c r="AJ507">
        <v>24.157359239998186</v>
      </c>
      <c r="AK507" s="78">
        <v>115.2999185764</v>
      </c>
      <c r="AL507" s="43">
        <v>115</v>
      </c>
      <c r="AM507">
        <v>17</v>
      </c>
      <c r="AN507">
        <v>59.706875040011482</v>
      </c>
      <c r="AO507" s="3">
        <v>-19.832999999999998</v>
      </c>
      <c r="AP507" s="4">
        <v>8.5399999999999991</v>
      </c>
      <c r="AQ507" s="4">
        <v>-4.72</v>
      </c>
      <c r="AR507" s="25">
        <v>-3.06</v>
      </c>
      <c r="AS507" s="3">
        <v>7.3221649254244986E-2</v>
      </c>
      <c r="AT507" s="3">
        <v>66.201407180683034</v>
      </c>
      <c r="AU507" s="3">
        <v>-31.285518811383</v>
      </c>
      <c r="AV507" s="5">
        <v>38462</v>
      </c>
      <c r="AW507" s="5">
        <v>45794</v>
      </c>
      <c r="AX507" s="6" t="s">
        <v>2112</v>
      </c>
      <c r="AY507" s="17">
        <v>-34.74</v>
      </c>
      <c r="AZ507" s="3">
        <v>3.6299999999999999E-2</v>
      </c>
      <c r="BA507" s="3">
        <v>14.907000000000004</v>
      </c>
      <c r="BB507" s="28">
        <v>3.6999999999999998E-2</v>
      </c>
      <c r="BC507" t="s">
        <v>40</v>
      </c>
      <c r="BD507" t="s">
        <v>40</v>
      </c>
      <c r="BE507" t="s">
        <v>1265</v>
      </c>
      <c r="BF507" t="str">
        <f t="shared" si="7"/>
        <v>AllAmericnCS2005</v>
      </c>
    </row>
    <row r="508" spans="1:58" ht="18.75" x14ac:dyDescent="0.3">
      <c r="A508" t="s">
        <v>1267</v>
      </c>
      <c r="B508" t="s">
        <v>1268</v>
      </c>
      <c r="C508" s="24">
        <v>-2299739.615096</v>
      </c>
      <c r="D508" s="1">
        <v>-4843695.3964250004</v>
      </c>
      <c r="E508" s="1">
        <v>3442364.1175930002</v>
      </c>
      <c r="F508" s="1">
        <v>3.3986400000000001E-3</v>
      </c>
      <c r="G508" s="1">
        <v>4.7961200000000001E-3</v>
      </c>
      <c r="H508" s="1">
        <v>3.7083199999999998E-3</v>
      </c>
      <c r="I508" s="2">
        <v>32.87575545</v>
      </c>
      <c r="J508">
        <v>32</v>
      </c>
      <c r="K508">
        <v>52</v>
      </c>
      <c r="L508">
        <v>32.719619999999168</v>
      </c>
      <c r="M508" s="34">
        <v>115.39791445</v>
      </c>
      <c r="N508" s="53">
        <v>115</v>
      </c>
      <c r="O508">
        <v>23</v>
      </c>
      <c r="P508">
        <v>52.492020000006505</v>
      </c>
      <c r="Q508" s="1">
        <v>-55.707317860000003</v>
      </c>
      <c r="R508" s="1">
        <v>2.16972E-3</v>
      </c>
      <c r="S508" s="1">
        <v>2.8655199999999999E-3</v>
      </c>
      <c r="T508" s="1">
        <v>5.9486000000000001E-3</v>
      </c>
      <c r="U508" s="4">
        <v>1.3</v>
      </c>
      <c r="V508" s="4">
        <v>1.9</v>
      </c>
      <c r="W508" s="4">
        <v>4.3600000000000003</v>
      </c>
      <c r="X508" s="4">
        <v>-3.21</v>
      </c>
      <c r="Y508" s="4">
        <v>-15.36</v>
      </c>
      <c r="Z508" s="4">
        <v>-0.97</v>
      </c>
      <c r="AA508" s="4">
        <v>0.05</v>
      </c>
      <c r="AB508" s="4">
        <v>7.0000000000000007E-2</v>
      </c>
      <c r="AC508" s="25">
        <v>0.14000000000000001</v>
      </c>
      <c r="AD508" s="17">
        <v>-2299738.639</v>
      </c>
      <c r="AE508">
        <v>-4843696.7340000002</v>
      </c>
      <c r="AF508">
        <v>3442364.338</v>
      </c>
      <c r="AG508">
        <v>32.875753251699997</v>
      </c>
      <c r="AH508">
        <v>32</v>
      </c>
      <c r="AI508">
        <v>52</v>
      </c>
      <c r="AJ508">
        <v>32.711706119990254</v>
      </c>
      <c r="AK508" s="78">
        <v>115.39789889470001</v>
      </c>
      <c r="AL508" s="43">
        <v>115</v>
      </c>
      <c r="AM508">
        <v>23</v>
      </c>
      <c r="AN508">
        <v>52.436020920022202</v>
      </c>
      <c r="AO508" s="3">
        <v>-54.924999999999997</v>
      </c>
      <c r="AP508" s="4">
        <v>7.49</v>
      </c>
      <c r="AQ508" s="4">
        <v>-2.0699999999999998</v>
      </c>
      <c r="AR508" s="25">
        <v>-1.82</v>
      </c>
      <c r="AS508" s="3">
        <v>4.6436408084418776E-2</v>
      </c>
      <c r="AT508" s="3">
        <v>45.04408566899302</v>
      </c>
      <c r="AU508" s="3">
        <v>-11.285847165561499</v>
      </c>
      <c r="AV508" s="5">
        <v>38442</v>
      </c>
      <c r="AW508" s="5">
        <v>45794</v>
      </c>
      <c r="AX508" s="6" t="s">
        <v>2112</v>
      </c>
      <c r="AY508" s="17">
        <v>-34.526000000000003</v>
      </c>
      <c r="AZ508" s="3">
        <v>3.3099999999999997E-2</v>
      </c>
      <c r="BA508" s="3">
        <v>-20.398999999999994</v>
      </c>
      <c r="BB508" s="28">
        <v>3.4000000000000002E-2</v>
      </c>
      <c r="BC508" t="s">
        <v>40</v>
      </c>
      <c r="BD508" t="s">
        <v>40</v>
      </c>
      <c r="BE508" t="s">
        <v>1267</v>
      </c>
      <c r="BF508" t="str">
        <f t="shared" si="7"/>
        <v>HoltvilleCCS2005</v>
      </c>
    </row>
    <row r="509" spans="1:58" ht="18.75" x14ac:dyDescent="0.3">
      <c r="A509" t="s">
        <v>1269</v>
      </c>
      <c r="B509" t="s">
        <v>1270</v>
      </c>
      <c r="C509" s="24">
        <v>-2299003.3008630001</v>
      </c>
      <c r="D509" s="1">
        <v>-4836914.3896399997</v>
      </c>
      <c r="E509" s="1">
        <v>3452290.161694</v>
      </c>
      <c r="F509" s="1">
        <v>2.7459599999999995E-3</v>
      </c>
      <c r="G509" s="1">
        <v>4.2924E-3</v>
      </c>
      <c r="H509" s="1">
        <v>3.4202E-3</v>
      </c>
      <c r="I509" s="2">
        <v>32.982450239999999</v>
      </c>
      <c r="J509">
        <v>32</v>
      </c>
      <c r="K509">
        <v>58</v>
      </c>
      <c r="L509">
        <v>56.820863999994913</v>
      </c>
      <c r="M509" s="34">
        <v>115.42191382</v>
      </c>
      <c r="N509" s="53">
        <v>115</v>
      </c>
      <c r="O509">
        <v>25</v>
      </c>
      <c r="P509">
        <v>18.889752000001181</v>
      </c>
      <c r="Q509" s="1">
        <v>-66.086149860000006</v>
      </c>
      <c r="R509" s="1">
        <v>2.1167999999999998E-3</v>
      </c>
      <c r="S509" s="1">
        <v>2.0893600000000002E-3</v>
      </c>
      <c r="T509" s="1">
        <v>5.3684400000000004E-3</v>
      </c>
      <c r="U509" s="4">
        <v>1.26</v>
      </c>
      <c r="V509" s="4">
        <v>1.47</v>
      </c>
      <c r="W509" s="4">
        <v>4.32</v>
      </c>
      <c r="X509" s="4">
        <v>-4.9800000000000004</v>
      </c>
      <c r="Y509" s="4">
        <v>-15.98</v>
      </c>
      <c r="Z509" s="4">
        <v>-2.08</v>
      </c>
      <c r="AA509" s="4">
        <v>0.05</v>
      </c>
      <c r="AB509" s="4">
        <v>0.05</v>
      </c>
      <c r="AC509" s="25">
        <v>0.13</v>
      </c>
      <c r="AD509" s="17">
        <v>-2299002.324</v>
      </c>
      <c r="AE509">
        <v>-4836915.7259999998</v>
      </c>
      <c r="AF509">
        <v>3452290.3810000001</v>
      </c>
      <c r="AG509">
        <v>32.982448031899999</v>
      </c>
      <c r="AH509">
        <v>32</v>
      </c>
      <c r="AI509">
        <v>58</v>
      </c>
      <c r="AJ509">
        <v>56.812914839995869</v>
      </c>
      <c r="AK509" s="78">
        <v>115.4218982397</v>
      </c>
      <c r="AL509" s="43">
        <v>115</v>
      </c>
      <c r="AM509">
        <v>25</v>
      </c>
      <c r="AN509">
        <v>18.833662919996641</v>
      </c>
      <c r="AO509" s="3">
        <v>-65.305999999999997</v>
      </c>
      <c r="AP509" s="4">
        <v>5.73</v>
      </c>
      <c r="AQ509" s="4">
        <v>-2.66</v>
      </c>
      <c r="AR509" s="25">
        <v>-2.93</v>
      </c>
      <c r="AS509" s="3">
        <v>4.6615233361473586E-2</v>
      </c>
      <c r="AT509" s="3">
        <v>38.944724711943813</v>
      </c>
      <c r="AU509" s="3">
        <v>-25.618126729152198</v>
      </c>
      <c r="AV509" s="5">
        <v>38665</v>
      </c>
      <c r="AW509" s="5">
        <v>45794</v>
      </c>
      <c r="AX509" s="6" t="s">
        <v>2112</v>
      </c>
      <c r="AY509" s="17">
        <v>-34.372</v>
      </c>
      <c r="AZ509" s="3">
        <v>3.5099999999999999E-2</v>
      </c>
      <c r="BA509" s="3">
        <v>-30.933999999999997</v>
      </c>
      <c r="BB509" s="28">
        <v>3.5999999999999997E-2</v>
      </c>
      <c r="BC509" t="s">
        <v>40</v>
      </c>
      <c r="BD509" t="s">
        <v>40</v>
      </c>
      <c r="BE509" t="s">
        <v>1269</v>
      </c>
      <c r="BF509" t="str">
        <f t="shared" si="7"/>
        <v>MagnoliaESCS2005</v>
      </c>
    </row>
    <row r="510" spans="1:58" ht="18.75" x14ac:dyDescent="0.3">
      <c r="A510" t="s">
        <v>1271</v>
      </c>
      <c r="B510" t="s">
        <v>1272</v>
      </c>
      <c r="C510" s="24">
        <v>-2325056.7323179999</v>
      </c>
      <c r="D510" s="1">
        <v>-4826758.4501909995</v>
      </c>
      <c r="E510" s="1">
        <v>3449209.14989</v>
      </c>
      <c r="F510" s="1">
        <v>3.0360399999999998E-3</v>
      </c>
      <c r="G510" s="1">
        <v>4.5922799999999998E-3</v>
      </c>
      <c r="H510" s="1">
        <v>3.6338399999999997E-3</v>
      </c>
      <c r="I510" s="2">
        <v>32.948915720000002</v>
      </c>
      <c r="J510">
        <v>32</v>
      </c>
      <c r="K510">
        <v>56</v>
      </c>
      <c r="L510">
        <v>56.096592000008059</v>
      </c>
      <c r="M510" s="34">
        <v>115.72018610000001</v>
      </c>
      <c r="N510" s="53">
        <v>115</v>
      </c>
      <c r="O510">
        <v>43</v>
      </c>
      <c r="P510">
        <v>12.669960000023366</v>
      </c>
      <c r="Q510" s="1">
        <v>6.1243942699999998</v>
      </c>
      <c r="R510" s="1">
        <v>2.2128399999999998E-3</v>
      </c>
      <c r="S510" s="1">
        <v>2.3735600000000003E-3</v>
      </c>
      <c r="T510" s="1">
        <v>5.7427999999999993E-3</v>
      </c>
      <c r="U510" s="4">
        <v>1.22</v>
      </c>
      <c r="V510" s="4">
        <v>1.34</v>
      </c>
      <c r="W510" s="4">
        <v>4.33</v>
      </c>
      <c r="X510" s="4">
        <v>11.96</v>
      </c>
      <c r="Y510" s="4">
        <v>-29.35</v>
      </c>
      <c r="Z510" s="4">
        <v>0.96</v>
      </c>
      <c r="AA510" s="4">
        <v>0.04</v>
      </c>
      <c r="AB510" s="4">
        <v>0.05</v>
      </c>
      <c r="AC510" s="25">
        <v>0.15</v>
      </c>
      <c r="AD510" s="17">
        <v>-2325055.7549999999</v>
      </c>
      <c r="AE510">
        <v>-4826759.7860000003</v>
      </c>
      <c r="AF510">
        <v>3449209.3689999999</v>
      </c>
      <c r="AG510">
        <v>32.948913558800001</v>
      </c>
      <c r="AH510">
        <v>32</v>
      </c>
      <c r="AI510">
        <v>56</v>
      </c>
      <c r="AJ510">
        <v>56.088811680003801</v>
      </c>
      <c r="AK510" s="78">
        <v>115.7201704827</v>
      </c>
      <c r="AL510" s="43">
        <v>115</v>
      </c>
      <c r="AM510">
        <v>43</v>
      </c>
      <c r="AN510">
        <v>12.613737719995015</v>
      </c>
      <c r="AO510" s="3">
        <v>6.8970000000000002</v>
      </c>
      <c r="AP510" s="4">
        <v>22.77</v>
      </c>
      <c r="AQ510" s="4">
        <v>-16.07</v>
      </c>
      <c r="AR510" s="25">
        <v>0.11</v>
      </c>
      <c r="AS510" s="3">
        <v>0.18084473977702695</v>
      </c>
      <c r="AT510" s="3">
        <v>180.68755244368353</v>
      </c>
      <c r="AU510" s="3">
        <v>-7.5384608449381698</v>
      </c>
      <c r="AV510" s="5">
        <v>39225</v>
      </c>
      <c r="AW510" s="5">
        <v>45794</v>
      </c>
      <c r="AX510" s="6" t="s">
        <v>2112</v>
      </c>
      <c r="AY510" s="17">
        <v>-34.414999999999999</v>
      </c>
      <c r="AZ510" s="3">
        <v>3.9199999999999999E-2</v>
      </c>
      <c r="BA510" s="3">
        <v>41.311999999999998</v>
      </c>
      <c r="BB510" s="28">
        <v>0.04</v>
      </c>
      <c r="BC510" t="s">
        <v>40</v>
      </c>
      <c r="BD510" t="s">
        <v>40</v>
      </c>
      <c r="BE510" t="s">
        <v>1271</v>
      </c>
      <c r="BF510" t="str">
        <f t="shared" si="7"/>
        <v>SuperHillsCS2007</v>
      </c>
    </row>
    <row r="511" spans="1:58" ht="18.75" x14ac:dyDescent="0.3">
      <c r="A511" t="s">
        <v>1273</v>
      </c>
      <c r="B511" t="s">
        <v>1274</v>
      </c>
      <c r="C511" s="24">
        <v>-2313936.9603590001</v>
      </c>
      <c r="D511" s="1">
        <v>-4793898.2426089998</v>
      </c>
      <c r="E511" s="1">
        <v>3501898.2317889999</v>
      </c>
      <c r="F511" s="1">
        <v>2.7929999999999999E-3</v>
      </c>
      <c r="G511" s="1">
        <v>4.4590000000000003E-3</v>
      </c>
      <c r="H511" s="1">
        <v>3.55544E-3</v>
      </c>
      <c r="I511" s="2">
        <v>33.516409520000003</v>
      </c>
      <c r="J511">
        <v>33</v>
      </c>
      <c r="K511">
        <v>30</v>
      </c>
      <c r="L511">
        <v>59.074272000012229</v>
      </c>
      <c r="M511" s="34">
        <v>115.76585028</v>
      </c>
      <c r="N511" s="53">
        <v>115</v>
      </c>
      <c r="O511">
        <v>45</v>
      </c>
      <c r="P511">
        <v>57.061007999982394</v>
      </c>
      <c r="Q511" s="1">
        <v>84.002694219999995</v>
      </c>
      <c r="R511" s="1">
        <v>2.0285999999999998E-3</v>
      </c>
      <c r="S511" s="1">
        <v>2.0305599999999998E-3</v>
      </c>
      <c r="T511" s="1">
        <v>5.6644E-3</v>
      </c>
      <c r="U511" s="4">
        <v>1.56</v>
      </c>
      <c r="V511" s="4">
        <v>1.44</v>
      </c>
      <c r="W511" s="4">
        <v>4.7</v>
      </c>
      <c r="X511" s="4">
        <v>-4.1399999999999997</v>
      </c>
      <c r="Y511" s="4">
        <v>-19.75</v>
      </c>
      <c r="Z511" s="4">
        <v>-0.56999999999999995</v>
      </c>
      <c r="AA511" s="4">
        <v>0.05</v>
      </c>
      <c r="AB511" s="4">
        <v>0.05</v>
      </c>
      <c r="AC511" s="25">
        <v>0.14000000000000001</v>
      </c>
      <c r="AD511" s="17">
        <v>-2313935.9780000001</v>
      </c>
      <c r="AE511">
        <v>-4793899.5719999997</v>
      </c>
      <c r="AF511">
        <v>3501898.446</v>
      </c>
      <c r="AG511">
        <v>33.516407296600001</v>
      </c>
      <c r="AH511">
        <v>33</v>
      </c>
      <c r="AI511">
        <v>30</v>
      </c>
      <c r="AJ511">
        <v>59.066267760002233</v>
      </c>
      <c r="AK511" s="78">
        <v>115.7658345407</v>
      </c>
      <c r="AL511" s="43">
        <v>115</v>
      </c>
      <c r="AM511">
        <v>45</v>
      </c>
      <c r="AN511">
        <v>57.004346519994442</v>
      </c>
      <c r="AO511" s="3">
        <v>84.763000000000005</v>
      </c>
      <c r="AP511" s="4">
        <v>6.69</v>
      </c>
      <c r="AQ511" s="4">
        <v>-6.32</v>
      </c>
      <c r="AR511" s="25">
        <v>-1.44</v>
      </c>
      <c r="AS511" s="3">
        <v>6.6565231564543165E-2</v>
      </c>
      <c r="AT511" s="3">
        <v>65.095272958441058</v>
      </c>
      <c r="AU511" s="3">
        <v>-13.911701494282999</v>
      </c>
      <c r="AV511" s="5">
        <v>38470</v>
      </c>
      <c r="AW511" s="5">
        <v>45794</v>
      </c>
      <c r="AX511" s="6" t="s">
        <v>2112</v>
      </c>
      <c r="AY511" s="17">
        <v>-33.073</v>
      </c>
      <c r="AZ511" s="3">
        <v>3.8600000000000002E-2</v>
      </c>
      <c r="BA511" s="3">
        <v>117.83600000000001</v>
      </c>
      <c r="BB511" s="28">
        <v>3.9E-2</v>
      </c>
      <c r="BC511" t="s">
        <v>40</v>
      </c>
      <c r="BD511" t="s">
        <v>40</v>
      </c>
      <c r="BE511" t="s">
        <v>1273</v>
      </c>
      <c r="BF511" t="str">
        <f t="shared" si="7"/>
        <v>SOrocopiaMCS2005</v>
      </c>
    </row>
    <row r="512" spans="1:58" ht="18.75" x14ac:dyDescent="0.3">
      <c r="A512" t="s">
        <v>1275</v>
      </c>
      <c r="B512" t="s">
        <v>1276</v>
      </c>
      <c r="C512" s="24">
        <v>-2309739.8635689998</v>
      </c>
      <c r="D512" s="1">
        <v>-4802072.4126749998</v>
      </c>
      <c r="E512" s="1">
        <v>3493258.451041</v>
      </c>
      <c r="F512" s="1">
        <v>2.7067599999999999E-3</v>
      </c>
      <c r="G512" s="1">
        <v>4.3021999999999999E-3</v>
      </c>
      <c r="H512" s="1">
        <v>3.4378399999999997E-3</v>
      </c>
      <c r="I512" s="2">
        <v>33.423872729999999</v>
      </c>
      <c r="J512">
        <v>33</v>
      </c>
      <c r="K512">
        <v>25</v>
      </c>
      <c r="L512">
        <v>25.941827999997713</v>
      </c>
      <c r="M512" s="34">
        <v>115.68700244999999</v>
      </c>
      <c r="N512" s="53">
        <v>115</v>
      </c>
      <c r="O512">
        <v>41</v>
      </c>
      <c r="P512">
        <v>13.208819999979369</v>
      </c>
      <c r="Q512" s="1">
        <v>-57.810381900000003</v>
      </c>
      <c r="R512" s="1">
        <v>2.0188000000000003E-3</v>
      </c>
      <c r="S512" s="1">
        <v>1.9894000000000001E-3</v>
      </c>
      <c r="T512" s="1">
        <v>5.4429199999999995E-3</v>
      </c>
      <c r="U512" s="4">
        <v>1.39</v>
      </c>
      <c r="V512" s="4">
        <v>1.55</v>
      </c>
      <c r="W512" s="4">
        <v>4.51</v>
      </c>
      <c r="X512" s="4">
        <v>-5.3</v>
      </c>
      <c r="Y512" s="4">
        <v>-17.72</v>
      </c>
      <c r="Z512" s="4">
        <v>-0.32</v>
      </c>
      <c r="AA512" s="4">
        <v>0.05</v>
      </c>
      <c r="AB512" s="4">
        <v>0.05</v>
      </c>
      <c r="AC512" s="25">
        <v>0.14000000000000001</v>
      </c>
      <c r="AD512" s="17">
        <v>-2309738.8820000002</v>
      </c>
      <c r="AE512">
        <v>-4802073.7429999998</v>
      </c>
      <c r="AF512">
        <v>3493258.6660000002</v>
      </c>
      <c r="AG512">
        <v>33.423870506100002</v>
      </c>
      <c r="AH512">
        <v>33</v>
      </c>
      <c r="AI512">
        <v>25</v>
      </c>
      <c r="AJ512">
        <v>25.933821960006753</v>
      </c>
      <c r="AK512" s="78">
        <v>115.6869867409</v>
      </c>
      <c r="AL512" s="43">
        <v>115</v>
      </c>
      <c r="AM512">
        <v>41</v>
      </c>
      <c r="AN512">
        <v>13.152267239987623</v>
      </c>
      <c r="AO512" s="3">
        <v>-57.045999999999999</v>
      </c>
      <c r="AP512" s="4">
        <v>5.51</v>
      </c>
      <c r="AQ512" s="4">
        <v>-4.3099999999999996</v>
      </c>
      <c r="AR512" s="25">
        <v>-1.18</v>
      </c>
      <c r="AS512" s="3">
        <v>5.2117847367287848E-2</v>
      </c>
      <c r="AT512" s="3">
        <v>49.094698590165564</v>
      </c>
      <c r="AU512" s="3">
        <v>-17.492300315875799</v>
      </c>
      <c r="AV512" s="5">
        <v>38798</v>
      </c>
      <c r="AW512" s="5">
        <v>45794</v>
      </c>
      <c r="AX512" s="6" t="s">
        <v>2112</v>
      </c>
      <c r="AY512" s="17">
        <v>-33.46</v>
      </c>
      <c r="AZ512" s="3">
        <v>3.3099999999999997E-2</v>
      </c>
      <c r="BA512" s="3">
        <v>-23.585999999999999</v>
      </c>
      <c r="BB512" s="28">
        <v>3.4000000000000002E-2</v>
      </c>
      <c r="BC512" t="s">
        <v>40</v>
      </c>
      <c r="BD512" t="s">
        <v>40</v>
      </c>
      <c r="BE512" t="s">
        <v>1275</v>
      </c>
      <c r="BF512" t="str">
        <f t="shared" si="7"/>
        <v>ImperialSpCS2006</v>
      </c>
    </row>
    <row r="513" spans="1:58" ht="18.75" x14ac:dyDescent="0.3">
      <c r="A513" t="s">
        <v>1279</v>
      </c>
      <c r="B513" t="s">
        <v>1280</v>
      </c>
      <c r="C513" s="24">
        <v>-2309373.8790119998</v>
      </c>
      <c r="D513" s="1">
        <v>-4817357.4856150001</v>
      </c>
      <c r="E513" s="1">
        <v>3472494.8546259999</v>
      </c>
      <c r="F513" s="1">
        <v>2.6930399999999998E-3</v>
      </c>
      <c r="G513" s="1">
        <v>4.1963600000000005E-3</v>
      </c>
      <c r="H513" s="1">
        <v>3.3535600000000002E-3</v>
      </c>
      <c r="I513" s="2">
        <v>33.199974410000003</v>
      </c>
      <c r="J513">
        <v>33</v>
      </c>
      <c r="K513">
        <v>11</v>
      </c>
      <c r="L513">
        <v>59.90787600001056</v>
      </c>
      <c r="M513" s="34">
        <v>115.61240835</v>
      </c>
      <c r="N513" s="53">
        <v>115</v>
      </c>
      <c r="O513">
        <v>36</v>
      </c>
      <c r="P513">
        <v>44.670059999983778</v>
      </c>
      <c r="Q513" s="1">
        <v>-78.618413610000005</v>
      </c>
      <c r="R513" s="1">
        <v>2.0403600000000002E-3</v>
      </c>
      <c r="S513" s="1">
        <v>2.0403600000000002E-3</v>
      </c>
      <c r="T513" s="1">
        <v>5.2704399999999995E-3</v>
      </c>
      <c r="U513" s="4">
        <v>1.28</v>
      </c>
      <c r="V513" s="4">
        <v>1.39</v>
      </c>
      <c r="W513" s="4">
        <v>4.21</v>
      </c>
      <c r="X513" s="4">
        <v>-10.9</v>
      </c>
      <c r="Y513" s="4">
        <v>-21.04</v>
      </c>
      <c r="Z513" s="4">
        <v>-12.58</v>
      </c>
      <c r="AA513" s="4">
        <v>0.05</v>
      </c>
      <c r="AB513" s="4">
        <v>0.05</v>
      </c>
      <c r="AC513" s="25">
        <v>0.13</v>
      </c>
      <c r="AD513" s="17">
        <v>-2309372.9</v>
      </c>
      <c r="AE513">
        <v>-4817358.8190000001</v>
      </c>
      <c r="AF513">
        <v>3472495.0720000002</v>
      </c>
      <c r="AG513">
        <v>33.1999722025</v>
      </c>
      <c r="AH513">
        <v>33</v>
      </c>
      <c r="AI513">
        <v>11</v>
      </c>
      <c r="AJ513">
        <v>59.899928999998906</v>
      </c>
      <c r="AK513" s="78">
        <v>115.6123926975</v>
      </c>
      <c r="AL513" s="43">
        <v>115</v>
      </c>
      <c r="AM513">
        <v>36</v>
      </c>
      <c r="AN513">
        <v>44.613710999996101</v>
      </c>
      <c r="AO513" s="3">
        <v>-77.847999999999999</v>
      </c>
      <c r="AP513" s="4">
        <v>-0.12</v>
      </c>
      <c r="AQ513" s="4">
        <v>-7.68</v>
      </c>
      <c r="AR513" s="25">
        <v>-13.44</v>
      </c>
      <c r="AS513" s="3">
        <v>0.12350084986213969</v>
      </c>
      <c r="AT513" s="3">
        <v>68.976888510894753</v>
      </c>
      <c r="AU513" s="3">
        <v>-102.443393400236</v>
      </c>
      <c r="AV513" s="5">
        <v>38615</v>
      </c>
      <c r="AW513" s="5">
        <v>45794</v>
      </c>
      <c r="AX513" s="6" t="s">
        <v>2112</v>
      </c>
      <c r="AY513" s="17">
        <v>-34.052999999999997</v>
      </c>
      <c r="AZ513" s="3">
        <v>3.3599999999999998E-2</v>
      </c>
      <c r="BA513" s="3">
        <v>-43.795000000000002</v>
      </c>
      <c r="BB513" s="28">
        <v>3.4000000000000002E-2</v>
      </c>
      <c r="BC513" t="s">
        <v>50</v>
      </c>
      <c r="BD513" t="s">
        <v>1281</v>
      </c>
      <c r="BE513" t="s">
        <v>1279</v>
      </c>
      <c r="BF513" t="str">
        <f t="shared" si="7"/>
        <v>RedIslandMCS2005</v>
      </c>
    </row>
    <row r="514" spans="1:58" ht="18.75" x14ac:dyDescent="0.3">
      <c r="A514" t="s">
        <v>1282</v>
      </c>
      <c r="B514" t="s">
        <v>1283</v>
      </c>
      <c r="C514" s="24">
        <v>-2292701.4250670001</v>
      </c>
      <c r="D514" s="1">
        <v>-4822180.8954889998</v>
      </c>
      <c r="E514" s="1">
        <v>3476979.0370939998</v>
      </c>
      <c r="F514" s="1">
        <v>2.6518800000000001E-3</v>
      </c>
      <c r="G514" s="1">
        <v>4.1003200000000002E-3</v>
      </c>
      <c r="H514" s="1">
        <v>3.16344E-3</v>
      </c>
      <c r="I514" s="2">
        <v>33.247779209999997</v>
      </c>
      <c r="J514">
        <v>33</v>
      </c>
      <c r="K514">
        <v>14</v>
      </c>
      <c r="L514">
        <v>52.005155999990507</v>
      </c>
      <c r="M514" s="34">
        <v>115.4287077</v>
      </c>
      <c r="N514" s="53">
        <v>115</v>
      </c>
      <c r="O514">
        <v>25</v>
      </c>
      <c r="P514">
        <v>43.347720000014078</v>
      </c>
      <c r="Q514" s="1">
        <v>10.682490659999999</v>
      </c>
      <c r="R514" s="1">
        <v>1.6522799999999999E-3</v>
      </c>
      <c r="S514" s="1">
        <v>2.0442800000000003E-3</v>
      </c>
      <c r="T514" s="1">
        <v>5.1900800000000006E-3</v>
      </c>
      <c r="U514" s="4">
        <v>1.2</v>
      </c>
      <c r="V514" s="4">
        <v>1.33</v>
      </c>
      <c r="W514" s="4">
        <v>4.2</v>
      </c>
      <c r="X514" s="4">
        <v>-6.61</v>
      </c>
      <c r="Y514" s="4">
        <v>-16.18</v>
      </c>
      <c r="Z514" s="4">
        <v>7.0000000000000007E-2</v>
      </c>
      <c r="AA514" s="4">
        <v>0.04</v>
      </c>
      <c r="AB514" s="4">
        <v>0.05</v>
      </c>
      <c r="AC514" s="25">
        <v>0.13</v>
      </c>
      <c r="AD514" s="17">
        <v>-2292700.446</v>
      </c>
      <c r="AE514">
        <v>-4822182.2290000003</v>
      </c>
      <c r="AF514">
        <v>3476979.2540000002</v>
      </c>
      <c r="AG514">
        <v>33.247776970399997</v>
      </c>
      <c r="AH514">
        <v>33</v>
      </c>
      <c r="AI514">
        <v>14</v>
      </c>
      <c r="AJ514">
        <v>51.997093439988475</v>
      </c>
      <c r="AK514" s="78">
        <v>115.42869206509999</v>
      </c>
      <c r="AL514" s="43">
        <v>115</v>
      </c>
      <c r="AM514">
        <v>25</v>
      </c>
      <c r="AN514">
        <v>43.291434359980485</v>
      </c>
      <c r="AO514" s="3">
        <v>11.457000000000001</v>
      </c>
      <c r="AP514" s="4">
        <v>4.0999999999999996</v>
      </c>
      <c r="AQ514" s="4">
        <v>-2.79</v>
      </c>
      <c r="AR514" s="25">
        <v>-0.79</v>
      </c>
      <c r="AS514" s="3">
        <v>3.4429202320198124E-2</v>
      </c>
      <c r="AT514" s="3">
        <v>31.630514064400213</v>
      </c>
      <c r="AU514" s="3">
        <v>-13.5970798343533</v>
      </c>
      <c r="AV514" s="5">
        <v>38643</v>
      </c>
      <c r="AW514" s="5">
        <v>45683</v>
      </c>
      <c r="AX514" s="6" t="s">
        <v>2112</v>
      </c>
      <c r="AY514" s="17">
        <v>-33.869999999999997</v>
      </c>
      <c r="AZ514" s="3">
        <v>3.7699999999999997E-2</v>
      </c>
      <c r="BA514" s="3">
        <v>45.326999999999998</v>
      </c>
      <c r="BB514" s="28">
        <v>3.7999999999999999E-2</v>
      </c>
      <c r="BC514" t="s">
        <v>40</v>
      </c>
      <c r="BD514" t="s">
        <v>40</v>
      </c>
      <c r="BE514" t="s">
        <v>1282</v>
      </c>
      <c r="BF514" t="str">
        <f t="shared" si="7"/>
        <v>Angus_PropCS2005</v>
      </c>
    </row>
    <row r="515" spans="1:58" ht="18.75" x14ac:dyDescent="0.3">
      <c r="A515" t="s">
        <v>1284</v>
      </c>
      <c r="B515" t="s">
        <v>1285</v>
      </c>
      <c r="C515" s="24">
        <v>-2290570.113101</v>
      </c>
      <c r="D515" s="1">
        <v>-4847069.8580459999</v>
      </c>
      <c r="E515" s="1">
        <v>3443766.5454190001</v>
      </c>
      <c r="F515" s="1">
        <v>3.1320800000000002E-3</v>
      </c>
      <c r="G515" s="1">
        <v>4.2512399999999999E-3</v>
      </c>
      <c r="H515" s="1">
        <v>3.2065600000000002E-3</v>
      </c>
      <c r="I515" s="2">
        <v>32.89066193</v>
      </c>
      <c r="J515">
        <v>32</v>
      </c>
      <c r="K515">
        <v>53</v>
      </c>
      <c r="L515">
        <v>26.382948000000965</v>
      </c>
      <c r="M515" s="34">
        <v>115.29391939</v>
      </c>
      <c r="N515" s="53">
        <v>115</v>
      </c>
      <c r="O515">
        <v>17</v>
      </c>
      <c r="P515">
        <v>38.109803999997212</v>
      </c>
      <c r="Q515" s="1">
        <v>-29.65565784</v>
      </c>
      <c r="R515" s="1">
        <v>1.7267599999999999E-3</v>
      </c>
      <c r="S515" s="1">
        <v>2.7263600000000002E-3</v>
      </c>
      <c r="T515" s="1">
        <v>5.2684799999999999E-3</v>
      </c>
      <c r="U515" s="4">
        <v>1.19</v>
      </c>
      <c r="V515" s="4">
        <v>1.85</v>
      </c>
      <c r="W515" s="4">
        <v>4.29</v>
      </c>
      <c r="X515" s="4">
        <v>-5.12</v>
      </c>
      <c r="Y515" s="4">
        <v>-14.04</v>
      </c>
      <c r="Z515" s="4">
        <v>-2.1800000000000002</v>
      </c>
      <c r="AA515" s="4">
        <v>0.04</v>
      </c>
      <c r="AB515" s="4">
        <v>7.0000000000000007E-2</v>
      </c>
      <c r="AC515" s="25">
        <v>0.13</v>
      </c>
      <c r="AD515" s="17">
        <v>-2290569.1370000001</v>
      </c>
      <c r="AE515">
        <v>-4847071.1960000005</v>
      </c>
      <c r="AF515">
        <v>3443766.7650000001</v>
      </c>
      <c r="AG515">
        <v>32.8906597151</v>
      </c>
      <c r="AH515">
        <v>32</v>
      </c>
      <c r="AI515">
        <v>53</v>
      </c>
      <c r="AJ515">
        <v>26.374974359999896</v>
      </c>
      <c r="AK515" s="78">
        <v>115.2939038472</v>
      </c>
      <c r="AL515" s="43">
        <v>115</v>
      </c>
      <c r="AM515">
        <v>17</v>
      </c>
      <c r="AN515">
        <v>38.053849919997447</v>
      </c>
      <c r="AO515" s="3">
        <v>-28.870999999999999</v>
      </c>
      <c r="AP515" s="4">
        <v>5.54</v>
      </c>
      <c r="AQ515" s="4">
        <v>-0.73</v>
      </c>
      <c r="AR515" s="25">
        <v>-3.03</v>
      </c>
      <c r="AS515" s="3">
        <v>4.2958002433782595E-2</v>
      </c>
      <c r="AT515" s="3">
        <v>32.341915151429632</v>
      </c>
      <c r="AU515" s="3">
        <v>-28.273495085286498</v>
      </c>
      <c r="AV515" s="5">
        <v>38727</v>
      </c>
      <c r="AW515" s="5">
        <v>45794</v>
      </c>
      <c r="AX515" s="6" t="s">
        <v>2112</v>
      </c>
      <c r="AY515" s="17">
        <v>-34.43</v>
      </c>
      <c r="AZ515" s="3">
        <v>3.6400000000000002E-2</v>
      </c>
      <c r="BA515" s="3">
        <v>5.5590000000000011</v>
      </c>
      <c r="BB515" s="28">
        <v>3.6999999999999998E-2</v>
      </c>
      <c r="BC515" t="s">
        <v>40</v>
      </c>
      <c r="BD515" t="s">
        <v>40</v>
      </c>
      <c r="BE515" t="s">
        <v>1284</v>
      </c>
      <c r="BF515" t="str">
        <f t="shared" si="7"/>
        <v>PansyLaterCS2005</v>
      </c>
    </row>
    <row r="516" spans="1:58" ht="18.75" x14ac:dyDescent="0.3">
      <c r="A516" t="s">
        <v>1286</v>
      </c>
      <c r="B516" t="s">
        <v>1287</v>
      </c>
      <c r="C516" s="24">
        <v>-2288218.8302489999</v>
      </c>
      <c r="D516" s="1">
        <v>-4831303.4590710001</v>
      </c>
      <c r="E516" s="1">
        <v>3467302.818122</v>
      </c>
      <c r="F516" s="1">
        <v>2.5185999999999997E-3</v>
      </c>
      <c r="G516" s="1">
        <v>4.3355199999999998E-3</v>
      </c>
      <c r="H516" s="1">
        <v>3.43196E-3</v>
      </c>
      <c r="I516" s="2">
        <v>33.143573240000002</v>
      </c>
      <c r="J516">
        <v>33</v>
      </c>
      <c r="K516">
        <v>8</v>
      </c>
      <c r="L516">
        <v>36.863664000007361</v>
      </c>
      <c r="M516" s="34">
        <v>115.34333463999999</v>
      </c>
      <c r="N516" s="53">
        <v>115</v>
      </c>
      <c r="O516">
        <v>20</v>
      </c>
      <c r="P516">
        <v>36.004703999981302</v>
      </c>
      <c r="Q516" s="1">
        <v>1.5093827900000001</v>
      </c>
      <c r="R516" s="1">
        <v>1.9697999999999998E-3</v>
      </c>
      <c r="S516" s="1">
        <v>1.65424E-3</v>
      </c>
      <c r="T516" s="1">
        <v>5.50564E-3</v>
      </c>
      <c r="U516" s="4">
        <v>1.25</v>
      </c>
      <c r="V516" s="4">
        <v>1.34</v>
      </c>
      <c r="W516" s="4">
        <v>4.54</v>
      </c>
      <c r="X516" s="4">
        <v>-6.14</v>
      </c>
      <c r="Y516" s="4">
        <v>-15.17</v>
      </c>
      <c r="Z516" s="4">
        <v>-1.19</v>
      </c>
      <c r="AA516" s="4">
        <v>0.05</v>
      </c>
      <c r="AB516" s="4">
        <v>0.04</v>
      </c>
      <c r="AC516" s="25">
        <v>0.14000000000000001</v>
      </c>
      <c r="AD516" s="17">
        <v>-2288217.852</v>
      </c>
      <c r="AE516">
        <v>-4831304.7939999998</v>
      </c>
      <c r="AF516">
        <v>3467303.0359999998</v>
      </c>
      <c r="AG516">
        <v>33.143571000900003</v>
      </c>
      <c r="AH516">
        <v>33</v>
      </c>
      <c r="AI516">
        <v>8</v>
      </c>
      <c r="AJ516">
        <v>36.855603240011874</v>
      </c>
      <c r="AK516" s="78">
        <v>115.34331903899999</v>
      </c>
      <c r="AL516" s="43">
        <v>115</v>
      </c>
      <c r="AM516">
        <v>20</v>
      </c>
      <c r="AN516">
        <v>35.948540399976991</v>
      </c>
      <c r="AO516" s="3">
        <v>2.2879999999999998</v>
      </c>
      <c r="AP516" s="4">
        <v>4.54</v>
      </c>
      <c r="AQ516" s="4">
        <v>-1.8</v>
      </c>
      <c r="AR516" s="25">
        <v>-2.04</v>
      </c>
      <c r="AS516" s="3">
        <v>3.1515234706383476E-2</v>
      </c>
      <c r="AT516" s="3">
        <v>26.009262904723858</v>
      </c>
      <c r="AU516" s="3">
        <v>-17.796860485854001</v>
      </c>
      <c r="AV516" s="5">
        <v>38727</v>
      </c>
      <c r="AW516" s="5">
        <v>45794</v>
      </c>
      <c r="AX516" s="6" t="s">
        <v>2112</v>
      </c>
      <c r="AY516" s="17">
        <v>-34</v>
      </c>
      <c r="AZ516" s="3">
        <v>4.2900000000000001E-2</v>
      </c>
      <c r="BA516" s="3">
        <v>36.287999999999997</v>
      </c>
      <c r="BB516" s="28">
        <v>4.2999999999999997E-2</v>
      </c>
      <c r="BC516" t="s">
        <v>40</v>
      </c>
      <c r="BD516" t="s">
        <v>40</v>
      </c>
      <c r="BE516" t="s">
        <v>1286</v>
      </c>
      <c r="BF516" t="str">
        <f t="shared" si="7"/>
        <v>ScheuPropsCS2005</v>
      </c>
    </row>
    <row r="517" spans="1:58" ht="18.75" x14ac:dyDescent="0.3">
      <c r="A517" t="s">
        <v>1288</v>
      </c>
      <c r="B517" t="s">
        <v>1289</v>
      </c>
      <c r="C517" s="24">
        <v>-2264879.3519279999</v>
      </c>
      <c r="D517" s="1">
        <v>-4792232.8038870003</v>
      </c>
      <c r="E517" s="1">
        <v>3536194.7083569998</v>
      </c>
      <c r="F517" s="1">
        <v>2.3128000000000003E-3</v>
      </c>
      <c r="G517" s="1">
        <v>3.8278800000000001E-3</v>
      </c>
      <c r="H517" s="1">
        <v>3.0497600000000003E-3</v>
      </c>
      <c r="I517" s="2">
        <v>33.886933820000003</v>
      </c>
      <c r="J517">
        <v>33</v>
      </c>
      <c r="K517">
        <v>53</v>
      </c>
      <c r="L517">
        <v>12.961716000007755</v>
      </c>
      <c r="M517" s="34">
        <v>115.29610346</v>
      </c>
      <c r="N517" s="53">
        <v>115</v>
      </c>
      <c r="O517">
        <v>17</v>
      </c>
      <c r="P517">
        <v>45.972455999991553</v>
      </c>
      <c r="Q517" s="1">
        <v>273.32785677999999</v>
      </c>
      <c r="R517" s="1">
        <v>1.6444400000000001E-3</v>
      </c>
      <c r="S517" s="1">
        <v>1.6346399999999999E-3</v>
      </c>
      <c r="T517" s="1">
        <v>4.8921599999999996E-3</v>
      </c>
      <c r="U517" s="4">
        <v>1.25</v>
      </c>
      <c r="V517" s="4">
        <v>1.44</v>
      </c>
      <c r="W517" s="4">
        <v>4.28</v>
      </c>
      <c r="X517" s="4">
        <v>-7.58</v>
      </c>
      <c r="Y517" s="4">
        <v>-15.26</v>
      </c>
      <c r="Z517" s="4">
        <v>-0.45</v>
      </c>
      <c r="AA517" s="4">
        <v>0.04</v>
      </c>
      <c r="AB517" s="4">
        <v>0.04</v>
      </c>
      <c r="AC517" s="25">
        <v>0.12</v>
      </c>
      <c r="AD517" s="17">
        <v>-2264878.3679999998</v>
      </c>
      <c r="AE517">
        <v>-4792234.1310000001</v>
      </c>
      <c r="AF517">
        <v>3536194.9190000002</v>
      </c>
      <c r="AG517">
        <v>33.886931473700002</v>
      </c>
      <c r="AH517">
        <v>33</v>
      </c>
      <c r="AI517">
        <v>53</v>
      </c>
      <c r="AJ517">
        <v>12.953305320008894</v>
      </c>
      <c r="AK517" s="78">
        <v>115.29608771300001</v>
      </c>
      <c r="AL517" s="43">
        <v>115</v>
      </c>
      <c r="AM517">
        <v>17</v>
      </c>
      <c r="AN517">
        <v>45.915766800020492</v>
      </c>
      <c r="AO517" s="3">
        <v>274.09199999999998</v>
      </c>
      <c r="AP517" s="4">
        <v>3.09</v>
      </c>
      <c r="AQ517" s="4">
        <v>-1.68</v>
      </c>
      <c r="AR517" s="25">
        <v>-1.32</v>
      </c>
      <c r="AS517" s="3">
        <v>2.6737426622256848E-2</v>
      </c>
      <c r="AT517" s="3">
        <v>23.675701176891373</v>
      </c>
      <c r="AU517" s="3">
        <v>-12.423814783814899</v>
      </c>
      <c r="AV517" s="5">
        <v>38532</v>
      </c>
      <c r="AW517" s="5">
        <v>45794</v>
      </c>
      <c r="AX517" s="6" t="s">
        <v>2112</v>
      </c>
      <c r="AY517" s="17">
        <v>-32.5</v>
      </c>
      <c r="AZ517" s="3">
        <v>4.02E-2</v>
      </c>
      <c r="BA517" s="3">
        <v>306.59199999999998</v>
      </c>
      <c r="BB517" s="28">
        <v>0.04</v>
      </c>
      <c r="BC517" t="s">
        <v>40</v>
      </c>
      <c r="BD517" t="s">
        <v>40</v>
      </c>
      <c r="BE517" t="s">
        <v>1288</v>
      </c>
      <c r="BF517" t="str">
        <f t="shared" si="7"/>
        <v>CoxcombMtnCS2005</v>
      </c>
    </row>
    <row r="518" spans="1:58" ht="18.75" x14ac:dyDescent="0.3">
      <c r="A518" t="s">
        <v>1290</v>
      </c>
      <c r="B518" t="s">
        <v>1291</v>
      </c>
      <c r="C518" s="24">
        <v>-2508198.1013759999</v>
      </c>
      <c r="D518" s="1">
        <v>-4398329.0768489996</v>
      </c>
      <c r="E518" s="1">
        <v>3867896.6966479998</v>
      </c>
      <c r="F518" s="1">
        <v>4.45116E-3</v>
      </c>
      <c r="G518" s="1">
        <v>6.6169599999999999E-3</v>
      </c>
      <c r="H518" s="1">
        <v>5.8505999999999992E-3</v>
      </c>
      <c r="I518" s="2">
        <v>37.562634699999997</v>
      </c>
      <c r="J518">
        <v>37</v>
      </c>
      <c r="K518">
        <v>33</v>
      </c>
      <c r="L518">
        <v>45.484919999988165</v>
      </c>
      <c r="M518" s="34">
        <v>119.69445115000001</v>
      </c>
      <c r="N518" s="53">
        <v>119</v>
      </c>
      <c r="O518">
        <v>41</v>
      </c>
      <c r="P518">
        <v>40.024140000022044</v>
      </c>
      <c r="Q518" s="1">
        <v>1344.71405495</v>
      </c>
      <c r="R518" s="1">
        <v>1.91884E-3</v>
      </c>
      <c r="S518" s="1">
        <v>2.8753199999999998E-3</v>
      </c>
      <c r="T518" s="1">
        <v>9.2668799999999999E-3</v>
      </c>
      <c r="U518" s="4">
        <v>1.53</v>
      </c>
      <c r="V518" s="4">
        <v>2</v>
      </c>
      <c r="W518" s="4">
        <v>6.39</v>
      </c>
      <c r="X518" s="4">
        <v>-1.84</v>
      </c>
      <c r="Y518" s="4">
        <v>-22.24</v>
      </c>
      <c r="Z518" s="4">
        <v>-0.24</v>
      </c>
      <c r="AA518" s="4">
        <v>0.06</v>
      </c>
      <c r="AB518" s="4">
        <v>0.09</v>
      </c>
      <c r="AC518" s="25">
        <v>0.28999999999999998</v>
      </c>
      <c r="AD518" s="17">
        <v>-2508197.0789999999</v>
      </c>
      <c r="AE518">
        <v>-4398330.3470000001</v>
      </c>
      <c r="AF518">
        <v>3867896.8679999998</v>
      </c>
      <c r="AG518">
        <v>37.562632645999997</v>
      </c>
      <c r="AH518">
        <v>37</v>
      </c>
      <c r="AI518">
        <v>33</v>
      </c>
      <c r="AJ518">
        <v>45.477525599990258</v>
      </c>
      <c r="AK518" s="78">
        <v>119.694433973</v>
      </c>
      <c r="AL518" s="43">
        <v>119</v>
      </c>
      <c r="AM518">
        <v>41</v>
      </c>
      <c r="AN518">
        <v>39.962302800008729</v>
      </c>
      <c r="AO518" s="3">
        <v>1345.2919999999999</v>
      </c>
      <c r="AP518" s="4">
        <v>10.42</v>
      </c>
      <c r="AQ518" s="4">
        <v>-8.23</v>
      </c>
      <c r="AR518" s="25">
        <v>-1.24</v>
      </c>
      <c r="AS518" s="3">
        <v>0.10320765494870142</v>
      </c>
      <c r="AT518" s="3">
        <v>102.38877036036391</v>
      </c>
      <c r="AU518" s="3">
        <v>-12.975349863979</v>
      </c>
      <c r="AV518" s="5">
        <v>39708</v>
      </c>
      <c r="AW518" s="5">
        <v>45794</v>
      </c>
      <c r="AX518" s="6" t="s">
        <v>2112</v>
      </c>
      <c r="AY518" s="17">
        <v>-27.013999999999999</v>
      </c>
      <c r="AZ518" s="3">
        <v>5.5599999999999997E-2</v>
      </c>
      <c r="BA518" s="3">
        <v>1372.3059999999998</v>
      </c>
      <c r="BB518" s="28">
        <v>5.6000000000000001E-2</v>
      </c>
      <c r="BC518" t="s">
        <v>40</v>
      </c>
      <c r="BD518" t="s">
        <v>40</v>
      </c>
      <c r="BE518" t="s">
        <v>1290</v>
      </c>
      <c r="BF518" t="str">
        <f t="shared" si="7"/>
        <v>YosWawona_CN2008</v>
      </c>
    </row>
    <row r="519" spans="1:58" ht="18.75" x14ac:dyDescent="0.3">
      <c r="A519" t="s">
        <v>1292</v>
      </c>
      <c r="B519" t="s">
        <v>1293</v>
      </c>
      <c r="C519" s="24">
        <v>-2669569.5124880001</v>
      </c>
      <c r="D519" s="1">
        <v>-4504986.0747250002</v>
      </c>
      <c r="E519" s="1">
        <v>3629597.6050220001</v>
      </c>
      <c r="F519" s="1">
        <v>2.7165600000000002E-3</v>
      </c>
      <c r="G519" s="1">
        <v>3.9160800000000006E-3</v>
      </c>
      <c r="H519" s="1">
        <v>3.3437599999999999E-3</v>
      </c>
      <c r="I519" s="2">
        <v>34.907265619999997</v>
      </c>
      <c r="J519">
        <v>34</v>
      </c>
      <c r="K519">
        <v>54</v>
      </c>
      <c r="L519">
        <v>26.15623199998879</v>
      </c>
      <c r="M519" s="34">
        <v>120.65017976</v>
      </c>
      <c r="N519" s="53">
        <v>120</v>
      </c>
      <c r="O519">
        <v>39</v>
      </c>
      <c r="P519">
        <v>0.64713600000118277</v>
      </c>
      <c r="Q519" s="1">
        <v>284.56741863000002</v>
      </c>
      <c r="R519" s="1">
        <v>1.7796799999999998E-3</v>
      </c>
      <c r="S519" s="1">
        <v>1.7561599999999999E-3</v>
      </c>
      <c r="T519" s="1">
        <v>5.25868E-3</v>
      </c>
      <c r="U519" s="4">
        <v>1.31</v>
      </c>
      <c r="V519" s="4">
        <v>1.33</v>
      </c>
      <c r="W519" s="4">
        <v>4.09</v>
      </c>
      <c r="X519" s="4">
        <v>23.61</v>
      </c>
      <c r="Y519" s="4">
        <v>-41.57</v>
      </c>
      <c r="Z519" s="4">
        <v>-0.15</v>
      </c>
      <c r="AA519" s="4">
        <v>0.05</v>
      </c>
      <c r="AB519" s="4">
        <v>0.05</v>
      </c>
      <c r="AC519" s="25">
        <v>0.15</v>
      </c>
      <c r="AD519" s="17">
        <v>-2669568.5079999999</v>
      </c>
      <c r="AE519">
        <v>-4504987.3689999999</v>
      </c>
      <c r="AF519">
        <v>3629597.8</v>
      </c>
      <c r="AG519">
        <v>34.907263959799998</v>
      </c>
      <c r="AH519">
        <v>34</v>
      </c>
      <c r="AI519">
        <v>54</v>
      </c>
      <c r="AJ519">
        <v>26.150255279993075</v>
      </c>
      <c r="AK519" s="78">
        <v>120.6501630867</v>
      </c>
      <c r="AL519" s="43">
        <v>120</v>
      </c>
      <c r="AM519">
        <v>39</v>
      </c>
      <c r="AN519">
        <v>0.58711212001639979</v>
      </c>
      <c r="AO519" s="3">
        <v>285.173</v>
      </c>
      <c r="AP519" s="4">
        <v>36.18</v>
      </c>
      <c r="AQ519" s="4">
        <v>-28.36</v>
      </c>
      <c r="AR519" s="25">
        <v>-1.1100000000000001</v>
      </c>
      <c r="AS519" s="3">
        <v>0.34786182579035557</v>
      </c>
      <c r="AT519" s="3">
        <v>347.58527607529982</v>
      </c>
      <c r="AU519" s="3">
        <v>-13.868159779048099</v>
      </c>
      <c r="AV519" s="5">
        <v>39163</v>
      </c>
      <c r="AW519" s="5">
        <v>45794</v>
      </c>
      <c r="AX519" s="6" t="s">
        <v>2112</v>
      </c>
      <c r="AY519" s="17">
        <v>-35.728000000000002</v>
      </c>
      <c r="AZ519" s="3">
        <v>3.7600000000000001E-2</v>
      </c>
      <c r="BA519" s="3">
        <v>320.90100000000001</v>
      </c>
      <c r="BB519" s="28">
        <v>3.7999999999999999E-2</v>
      </c>
      <c r="BC519" t="s">
        <v>40</v>
      </c>
      <c r="BD519" t="s">
        <v>40</v>
      </c>
      <c r="BE519" t="s">
        <v>1292</v>
      </c>
      <c r="BF519" t="str">
        <f t="shared" si="7"/>
        <v>Point_Sal_CS2007</v>
      </c>
    </row>
    <row r="520" spans="1:58" ht="18.75" x14ac:dyDescent="0.3">
      <c r="A520" t="s">
        <v>1294</v>
      </c>
      <c r="B520" t="s">
        <v>1295</v>
      </c>
      <c r="C520" s="24">
        <v>-2647253.9007839998</v>
      </c>
      <c r="D520" s="1">
        <v>-4510375.1914189998</v>
      </c>
      <c r="E520" s="1">
        <v>3638921.6512930002</v>
      </c>
      <c r="F520" s="1">
        <v>3.1066000000000002E-3</v>
      </c>
      <c r="G520" s="1">
        <v>4.35316E-3</v>
      </c>
      <c r="H520" s="1">
        <v>3.6593199999999998E-3</v>
      </c>
      <c r="I520" s="2">
        <v>35.010717319999998</v>
      </c>
      <c r="J520">
        <v>35</v>
      </c>
      <c r="K520">
        <v>0</v>
      </c>
      <c r="L520">
        <v>38.582351999991715</v>
      </c>
      <c r="M520" s="34">
        <v>120.40975631000001</v>
      </c>
      <c r="N520" s="53">
        <v>120</v>
      </c>
      <c r="O520">
        <v>24</v>
      </c>
      <c r="P520">
        <v>35.122716000021228</v>
      </c>
      <c r="Q520" s="1">
        <v>140.91176913999999</v>
      </c>
      <c r="R520" s="1">
        <v>1.8286800000000001E-3</v>
      </c>
      <c r="S520" s="1">
        <v>2.18344E-3</v>
      </c>
      <c r="T520" s="1">
        <v>5.8211999999999995E-3</v>
      </c>
      <c r="U520" s="4">
        <v>1.58</v>
      </c>
      <c r="V520" s="4">
        <v>1.61</v>
      </c>
      <c r="W520" s="4">
        <v>4.5199999999999996</v>
      </c>
      <c r="X520" s="4">
        <v>22.11</v>
      </c>
      <c r="Y520" s="4">
        <v>-40.89</v>
      </c>
      <c r="Z520" s="4">
        <v>0.15</v>
      </c>
      <c r="AA520" s="4">
        <v>0.05</v>
      </c>
      <c r="AB520" s="4">
        <v>0.06</v>
      </c>
      <c r="AC520" s="25">
        <v>0.16</v>
      </c>
      <c r="AD520" s="17">
        <v>-2647252.8960000002</v>
      </c>
      <c r="AE520">
        <v>-4510376.4859999996</v>
      </c>
      <c r="AF520">
        <v>3638921.8459999999</v>
      </c>
      <c r="AG520">
        <v>35.010715614200002</v>
      </c>
      <c r="AH520">
        <v>35</v>
      </c>
      <c r="AI520">
        <v>0</v>
      </c>
      <c r="AJ520">
        <v>38.576211120007997</v>
      </c>
      <c r="AK520" s="78">
        <v>120.4097396418</v>
      </c>
      <c r="AL520" s="43">
        <v>120</v>
      </c>
      <c r="AM520">
        <v>24</v>
      </c>
      <c r="AN520">
        <v>35.06271048000599</v>
      </c>
      <c r="AO520" s="3">
        <v>141.52099999999999</v>
      </c>
      <c r="AP520" s="4">
        <v>34.6</v>
      </c>
      <c r="AQ520" s="4">
        <v>-27.62</v>
      </c>
      <c r="AR520" s="25">
        <v>-0.81</v>
      </c>
      <c r="AS520" s="3">
        <v>0.32952304940297816</v>
      </c>
      <c r="AT520" s="3">
        <v>329.23173173817207</v>
      </c>
      <c r="AU520" s="3">
        <v>-13.8530435891858</v>
      </c>
      <c r="AV520" s="5">
        <v>38923</v>
      </c>
      <c r="AW520" s="5">
        <v>45794</v>
      </c>
      <c r="AX520" s="6" t="s">
        <v>2112</v>
      </c>
      <c r="AY520" s="17">
        <v>-35.094000000000001</v>
      </c>
      <c r="AZ520" s="3">
        <v>4.4600000000000001E-2</v>
      </c>
      <c r="BA520" s="3">
        <v>176.61499999999998</v>
      </c>
      <c r="BB520" s="28">
        <v>4.4999999999999998E-2</v>
      </c>
      <c r="BC520" t="s">
        <v>40</v>
      </c>
      <c r="BD520" t="s">
        <v>40</v>
      </c>
      <c r="BE520" t="s">
        <v>1294</v>
      </c>
      <c r="BF520" t="str">
        <f t="shared" si="7"/>
        <v>Nipomo____CS2006</v>
      </c>
    </row>
    <row r="521" spans="1:58" ht="18.75" x14ac:dyDescent="0.3">
      <c r="A521" t="s">
        <v>1296</v>
      </c>
      <c r="B521" t="s">
        <v>1297</v>
      </c>
      <c r="C521" s="24">
        <v>-2638414.7030799999</v>
      </c>
      <c r="D521" s="1">
        <v>-4526005.2125439998</v>
      </c>
      <c r="E521" s="1">
        <v>3626260.4642170002</v>
      </c>
      <c r="F521" s="1">
        <v>3.1987199999999999E-3</v>
      </c>
      <c r="G521" s="1">
        <v>4.8470800000000001E-3</v>
      </c>
      <c r="H521" s="1">
        <v>4.05916E-3</v>
      </c>
      <c r="I521" s="2">
        <v>34.870556790000002</v>
      </c>
      <c r="J521">
        <v>34</v>
      </c>
      <c r="K521">
        <v>52</v>
      </c>
      <c r="L521">
        <v>14.004444000007084</v>
      </c>
      <c r="M521" s="34">
        <v>120.23985793999999</v>
      </c>
      <c r="N521" s="53">
        <v>120</v>
      </c>
      <c r="O521">
        <v>14</v>
      </c>
      <c r="P521">
        <v>23.48858399997539</v>
      </c>
      <c r="Q521" s="1">
        <v>290.62906550999998</v>
      </c>
      <c r="R521" s="1">
        <v>1.84436E-3</v>
      </c>
      <c r="S521" s="1">
        <v>1.8423999999999999E-3</v>
      </c>
      <c r="T521" s="1">
        <v>6.5875599999999992E-3</v>
      </c>
      <c r="U521" s="4">
        <v>1.24</v>
      </c>
      <c r="V521" s="4">
        <v>1.4</v>
      </c>
      <c r="W521" s="4">
        <v>4.8600000000000003</v>
      </c>
      <c r="X521" s="4">
        <v>20.68</v>
      </c>
      <c r="Y521" s="4">
        <v>-41.32</v>
      </c>
      <c r="Z521" s="4">
        <v>0.35</v>
      </c>
      <c r="AA521" s="4">
        <v>0.05</v>
      </c>
      <c r="AB521" s="4">
        <v>0.05</v>
      </c>
      <c r="AC521" s="25">
        <v>0.18</v>
      </c>
      <c r="AD521" s="17">
        <v>-2638413.7000000002</v>
      </c>
      <c r="AE521">
        <v>-4526006.5089999996</v>
      </c>
      <c r="AF521">
        <v>3626260.6609999998</v>
      </c>
      <c r="AG521">
        <v>34.870555072999998</v>
      </c>
      <c r="AH521">
        <v>34</v>
      </c>
      <c r="AI521">
        <v>52</v>
      </c>
      <c r="AJ521">
        <v>13.99826279999445</v>
      </c>
      <c r="AK521" s="78">
        <v>120.2398413228</v>
      </c>
      <c r="AL521" s="43">
        <v>120</v>
      </c>
      <c r="AM521">
        <v>14</v>
      </c>
      <c r="AN521">
        <v>23.428762080013712</v>
      </c>
      <c r="AO521" s="3">
        <v>291.24599999999998</v>
      </c>
      <c r="AP521" s="4">
        <v>33.11</v>
      </c>
      <c r="AQ521" s="4">
        <v>-28.07</v>
      </c>
      <c r="AR521" s="25">
        <v>-0.61</v>
      </c>
      <c r="AS521" s="3">
        <v>0.32528864095680454</v>
      </c>
      <c r="AT521" s="3">
        <v>325.24425125405315</v>
      </c>
      <c r="AU521" s="3">
        <v>-5.3737348455148499</v>
      </c>
      <c r="AV521" s="5">
        <v>38847</v>
      </c>
      <c r="AW521" s="5">
        <v>45794</v>
      </c>
      <c r="AX521" s="6" t="s">
        <v>2112</v>
      </c>
      <c r="AY521" s="17">
        <v>-35.134</v>
      </c>
      <c r="AZ521" s="3">
        <v>5.3499999999999999E-2</v>
      </c>
      <c r="BA521" s="3">
        <v>326.38</v>
      </c>
      <c r="BB521" s="28">
        <v>5.3999999999999999E-2</v>
      </c>
      <c r="BC521" t="s">
        <v>40</v>
      </c>
      <c r="BD521" t="s">
        <v>40</v>
      </c>
      <c r="BE521" t="s">
        <v>1296</v>
      </c>
      <c r="BF521" t="str">
        <f t="shared" si="7"/>
        <v>Tepusquet_CS2006</v>
      </c>
    </row>
    <row r="522" spans="1:58" ht="18.75" x14ac:dyDescent="0.3">
      <c r="A522" t="s">
        <v>1298</v>
      </c>
      <c r="B522" t="s">
        <v>1299</v>
      </c>
      <c r="C522" s="24">
        <v>-2642151.4862020002</v>
      </c>
      <c r="D522" s="1">
        <v>-4506429.2821730003</v>
      </c>
      <c r="E522" s="1">
        <v>3647663.4438399998</v>
      </c>
      <c r="F522" s="1">
        <v>3.0575999999999997E-3</v>
      </c>
      <c r="G522" s="1">
        <v>4.1983199999999993E-3</v>
      </c>
      <c r="H522" s="1">
        <v>3.5534799999999999E-3</v>
      </c>
      <c r="I522" s="2">
        <v>35.106203569999998</v>
      </c>
      <c r="J522">
        <v>35</v>
      </c>
      <c r="K522">
        <v>6</v>
      </c>
      <c r="L522">
        <v>22.332851999993295</v>
      </c>
      <c r="M522" s="34">
        <v>120.38339875</v>
      </c>
      <c r="N522" s="53">
        <v>120</v>
      </c>
      <c r="O522">
        <v>23</v>
      </c>
      <c r="P522">
        <v>0.23549999999204374</v>
      </c>
      <c r="Q522" s="1">
        <v>262.97638633000003</v>
      </c>
      <c r="R522" s="1">
        <v>1.8776799999999998E-3</v>
      </c>
      <c r="S522" s="1">
        <v>2.2402799999999999E-3</v>
      </c>
      <c r="T522" s="1">
        <v>5.5722799999999998E-3</v>
      </c>
      <c r="U522" s="4">
        <v>1.33</v>
      </c>
      <c r="V522" s="4">
        <v>1.68</v>
      </c>
      <c r="W522" s="4">
        <v>4.38</v>
      </c>
      <c r="X522" s="4">
        <v>21.43</v>
      </c>
      <c r="Y522" s="4">
        <v>-39.72</v>
      </c>
      <c r="Z522" s="4">
        <v>0.4</v>
      </c>
      <c r="AA522" s="4">
        <v>0.05</v>
      </c>
      <c r="AB522" s="4">
        <v>0.06</v>
      </c>
      <c r="AC522" s="25">
        <v>0.15</v>
      </c>
      <c r="AD522" s="17">
        <v>-2642150.4810000001</v>
      </c>
      <c r="AE522">
        <v>-4506430.5760000004</v>
      </c>
      <c r="AF522">
        <v>3647663.6379999998</v>
      </c>
      <c r="AG522">
        <v>35.106201851199998</v>
      </c>
      <c r="AH522">
        <v>35</v>
      </c>
      <c r="AI522">
        <v>6</v>
      </c>
      <c r="AJ522">
        <v>22.326664319992915</v>
      </c>
      <c r="AK522" s="78">
        <v>120.3833820644</v>
      </c>
      <c r="AL522" s="43">
        <v>120</v>
      </c>
      <c r="AM522">
        <v>23</v>
      </c>
      <c r="AN522">
        <v>0.17543183998441236</v>
      </c>
      <c r="AO522" s="3">
        <v>263.58499999999998</v>
      </c>
      <c r="AP522" s="4">
        <v>33.909999999999997</v>
      </c>
      <c r="AQ522" s="4">
        <v>-26.43</v>
      </c>
      <c r="AR522" s="25">
        <v>-0.56000000000000005</v>
      </c>
      <c r="AS522" s="3">
        <v>0.3254027197337665</v>
      </c>
      <c r="AT522" s="3">
        <v>325.37400393859622</v>
      </c>
      <c r="AU522" s="3">
        <v>-4.3229111679275798</v>
      </c>
      <c r="AV522" s="5">
        <v>38753</v>
      </c>
      <c r="AW522" s="5">
        <v>45794</v>
      </c>
      <c r="AX522" s="6" t="s">
        <v>2112</v>
      </c>
      <c r="AY522" s="17">
        <v>-34.793999999999997</v>
      </c>
      <c r="AZ522" s="3">
        <v>4.6199999999999998E-2</v>
      </c>
      <c r="BA522" s="3">
        <v>298.37899999999996</v>
      </c>
      <c r="BB522" s="28">
        <v>4.7E-2</v>
      </c>
      <c r="BC522" t="s">
        <v>40</v>
      </c>
      <c r="BD522" t="s">
        <v>40</v>
      </c>
      <c r="BE522" t="s">
        <v>1298</v>
      </c>
      <c r="BF522" t="str">
        <f t="shared" si="7"/>
        <v>JimJacksonCS2006</v>
      </c>
    </row>
    <row r="523" spans="1:58" ht="18.75" x14ac:dyDescent="0.3">
      <c r="A523" t="s">
        <v>1300</v>
      </c>
      <c r="B523" t="s">
        <v>1301</v>
      </c>
      <c r="C523" s="24">
        <v>-2489193.5202680002</v>
      </c>
      <c r="D523" s="1">
        <v>-4646691.7381830001</v>
      </c>
      <c r="E523" s="1">
        <v>3582087.1769070001</v>
      </c>
      <c r="F523" s="1">
        <v>2.8263199999999998E-3</v>
      </c>
      <c r="G523" s="1">
        <v>4.2532000000000004E-3</v>
      </c>
      <c r="H523" s="1">
        <v>3.4417599999999999E-3</v>
      </c>
      <c r="I523" s="2">
        <v>34.376367109999997</v>
      </c>
      <c r="J523">
        <v>34</v>
      </c>
      <c r="K523">
        <v>22</v>
      </c>
      <c r="L523">
        <v>34.921595999988426</v>
      </c>
      <c r="M523" s="34">
        <v>118.17757812000001</v>
      </c>
      <c r="N523" s="53">
        <v>118</v>
      </c>
      <c r="O523">
        <v>10</v>
      </c>
      <c r="P523">
        <v>39.281232000024602</v>
      </c>
      <c r="Q523" s="1">
        <v>1959.17063796</v>
      </c>
      <c r="R523" s="1">
        <v>1.6699199999999999E-3</v>
      </c>
      <c r="S523" s="1">
        <v>1.9815599999999998E-3</v>
      </c>
      <c r="T523" s="1">
        <v>5.5859999999999998E-3</v>
      </c>
      <c r="U523" s="4">
        <v>1.33</v>
      </c>
      <c r="V523" s="4">
        <v>1.38</v>
      </c>
      <c r="W523" s="4">
        <v>4.0999999999999996</v>
      </c>
      <c r="X523" s="4">
        <v>11.06</v>
      </c>
      <c r="Y523" s="4">
        <v>-34.590000000000003</v>
      </c>
      <c r="Z523" s="4">
        <v>0.57999999999999996</v>
      </c>
      <c r="AA523" s="4">
        <v>0.05</v>
      </c>
      <c r="AB523" s="4">
        <v>0.06</v>
      </c>
      <c r="AC523" s="25">
        <v>0.17</v>
      </c>
      <c r="AD523" s="17">
        <v>-2489192.5260000001</v>
      </c>
      <c r="AE523">
        <v>-4646693.0480000004</v>
      </c>
      <c r="AF523">
        <v>3582087.3810000001</v>
      </c>
      <c r="AG523">
        <v>34.376365143199997</v>
      </c>
      <c r="AH523">
        <v>34</v>
      </c>
      <c r="AI523">
        <v>22</v>
      </c>
      <c r="AJ523">
        <v>34.914515519990914</v>
      </c>
      <c r="AK523" s="78">
        <v>118.17756187179999</v>
      </c>
      <c r="AL523" s="43">
        <v>118</v>
      </c>
      <c r="AM523">
        <v>10</v>
      </c>
      <c r="AN523">
        <v>39.22273847998099</v>
      </c>
      <c r="AO523" s="3">
        <v>1959.8510000000001</v>
      </c>
      <c r="AP523" s="4">
        <v>22.76</v>
      </c>
      <c r="AQ523" s="4">
        <v>-21.21</v>
      </c>
      <c r="AR523" s="25">
        <v>-0.34</v>
      </c>
      <c r="AS523" s="3">
        <v>0.23565239195737414</v>
      </c>
      <c r="AT523" s="3">
        <v>235.50235348175755</v>
      </c>
      <c r="AU523" s="3">
        <v>-8.40782400822075</v>
      </c>
      <c r="AV523" s="5">
        <v>39650</v>
      </c>
      <c r="AW523" s="5">
        <v>45794</v>
      </c>
      <c r="AX523" s="6" t="s">
        <v>2112</v>
      </c>
      <c r="AY523" s="17">
        <v>-31.896000000000001</v>
      </c>
      <c r="AZ523" s="3">
        <v>3.9199999999999999E-2</v>
      </c>
      <c r="BA523" s="3">
        <v>1991.7470000000001</v>
      </c>
      <c r="BB523" s="28">
        <v>0.04</v>
      </c>
      <c r="BC523" t="s">
        <v>40</v>
      </c>
      <c r="BD523" t="s">
        <v>40</v>
      </c>
      <c r="BE523" t="s">
        <v>1300</v>
      </c>
      <c r="BF523" t="str">
        <f t="shared" si="7"/>
        <v>Mt_GleasonCS2008</v>
      </c>
    </row>
    <row r="524" spans="1:58" ht="18.75" x14ac:dyDescent="0.3">
      <c r="A524" t="s">
        <v>1302</v>
      </c>
      <c r="B524" t="s">
        <v>1303</v>
      </c>
      <c r="C524" s="24">
        <v>-2620978.3984539998</v>
      </c>
      <c r="D524" s="1">
        <v>-4525918.2528959997</v>
      </c>
      <c r="E524" s="1">
        <v>3640319.7499620002</v>
      </c>
      <c r="F524" s="1">
        <v>2.9399999999999999E-3</v>
      </c>
      <c r="G524" s="1">
        <v>4.2433999999999996E-3</v>
      </c>
      <c r="H524" s="1">
        <v>3.7239999999999999E-3</v>
      </c>
      <c r="I524" s="2">
        <v>35.020035679999999</v>
      </c>
      <c r="J524">
        <v>35</v>
      </c>
      <c r="K524">
        <v>1</v>
      </c>
      <c r="L524">
        <v>12.128447999998002</v>
      </c>
      <c r="M524" s="34">
        <v>120.07531360999999</v>
      </c>
      <c r="N524" s="53">
        <v>120</v>
      </c>
      <c r="O524">
        <v>4</v>
      </c>
      <c r="P524">
        <v>31.128995999981726</v>
      </c>
      <c r="Q524" s="1">
        <v>1101.78558703</v>
      </c>
      <c r="R524" s="1">
        <v>2.30496E-3</v>
      </c>
      <c r="S524" s="1">
        <v>1.9796000000000002E-3</v>
      </c>
      <c r="T524" s="1">
        <v>5.5938400000000001E-3</v>
      </c>
      <c r="U524" s="4">
        <v>1.53</v>
      </c>
      <c r="V524" s="4">
        <v>1.73</v>
      </c>
      <c r="W524" s="4">
        <v>4.54</v>
      </c>
      <c r="X524" s="4">
        <v>18.87</v>
      </c>
      <c r="Y524" s="4">
        <v>-39.130000000000003</v>
      </c>
      <c r="Z524" s="4">
        <v>0.57999999999999996</v>
      </c>
      <c r="AA524" s="4">
        <v>7.0000000000000007E-2</v>
      </c>
      <c r="AB524" s="4">
        <v>0.06</v>
      </c>
      <c r="AC524" s="25">
        <v>0.17</v>
      </c>
      <c r="AD524" s="17">
        <v>-2620977.395</v>
      </c>
      <c r="AE524">
        <v>-4525919.5480000004</v>
      </c>
      <c r="AF524">
        <v>3640319.9449999998</v>
      </c>
      <c r="AG524">
        <v>35.020033925299998</v>
      </c>
      <c r="AH524">
        <v>35</v>
      </c>
      <c r="AI524">
        <v>1</v>
      </c>
      <c r="AJ524">
        <v>12.122131079993324</v>
      </c>
      <c r="AK524" s="78">
        <v>120.0752969824</v>
      </c>
      <c r="AL524" s="43">
        <v>120</v>
      </c>
      <c r="AM524">
        <v>4</v>
      </c>
      <c r="AN524">
        <v>31.06913664001695</v>
      </c>
      <c r="AO524" s="3">
        <v>1102.404</v>
      </c>
      <c r="AP524" s="4">
        <v>31.24</v>
      </c>
      <c r="AQ524" s="4">
        <v>-25.82</v>
      </c>
      <c r="AR524" s="25">
        <v>-0.38</v>
      </c>
      <c r="AS524" s="3">
        <v>0.30942907073163434</v>
      </c>
      <c r="AT524" s="3">
        <v>309.25572190962424</v>
      </c>
      <c r="AU524" s="3">
        <v>-10.356083533683</v>
      </c>
      <c r="AV524" s="5">
        <v>39562</v>
      </c>
      <c r="AW524" s="5">
        <v>45794</v>
      </c>
      <c r="AX524" s="6" t="s">
        <v>2112</v>
      </c>
      <c r="AY524" s="17">
        <v>-33.83</v>
      </c>
      <c r="AZ524" s="3">
        <v>5.62E-2</v>
      </c>
      <c r="BA524" s="3">
        <v>1136.2339999999999</v>
      </c>
      <c r="BB524" s="28">
        <v>5.6000000000000001E-2</v>
      </c>
      <c r="BC524" t="s">
        <v>40</v>
      </c>
      <c r="BD524" t="s">
        <v>40</v>
      </c>
      <c r="BE524" t="s">
        <v>1302</v>
      </c>
      <c r="BF524" t="str">
        <f t="shared" si="7"/>
        <v>TrepletMtnCS2008</v>
      </c>
    </row>
    <row r="525" spans="1:58" ht="18.75" x14ac:dyDescent="0.3">
      <c r="A525" t="s">
        <v>1304</v>
      </c>
      <c r="B525" t="s">
        <v>1305</v>
      </c>
      <c r="C525" s="24">
        <v>-2614584.403744</v>
      </c>
      <c r="D525" s="1">
        <v>-4566718.0238629999</v>
      </c>
      <c r="E525" s="1">
        <v>3593465.644721</v>
      </c>
      <c r="F525" s="1">
        <v>3.1242399999999999E-3</v>
      </c>
      <c r="G525" s="1">
        <v>4.2198799999999996E-3</v>
      </c>
      <c r="H525" s="1">
        <v>3.4437199999999999E-3</v>
      </c>
      <c r="I525" s="2">
        <v>34.507813730000002</v>
      </c>
      <c r="J525">
        <v>34</v>
      </c>
      <c r="K525">
        <v>30</v>
      </c>
      <c r="L525">
        <v>28.129392000005282</v>
      </c>
      <c r="M525" s="34">
        <v>119.79244445</v>
      </c>
      <c r="N525" s="53">
        <v>119</v>
      </c>
      <c r="O525">
        <v>47</v>
      </c>
      <c r="P525">
        <v>32.800020000017867</v>
      </c>
      <c r="Q525" s="1">
        <v>810.90795123999999</v>
      </c>
      <c r="R525" s="1">
        <v>1.7346E-3</v>
      </c>
      <c r="S525" s="1">
        <v>2.41668E-3</v>
      </c>
      <c r="T525" s="1">
        <v>5.52916E-3</v>
      </c>
      <c r="U525" s="4">
        <v>1.6</v>
      </c>
      <c r="V525" s="4">
        <v>1.78</v>
      </c>
      <c r="W525" s="4">
        <v>4.46</v>
      </c>
      <c r="X525" s="4">
        <v>18.940000000000001</v>
      </c>
      <c r="Y525" s="4">
        <v>-41.72</v>
      </c>
      <c r="Z525" s="4">
        <v>-0.1</v>
      </c>
      <c r="AA525" s="4">
        <v>0.05</v>
      </c>
      <c r="AB525" s="4">
        <v>7.0000000000000007E-2</v>
      </c>
      <c r="AC525" s="25">
        <v>0.16</v>
      </c>
      <c r="AD525" s="17">
        <v>-2614583.4049999998</v>
      </c>
      <c r="AE525">
        <v>-4566719.3260000004</v>
      </c>
      <c r="AF525">
        <v>3593465.8450000002</v>
      </c>
      <c r="AG525">
        <v>34.507811974200003</v>
      </c>
      <c r="AH525">
        <v>34</v>
      </c>
      <c r="AI525">
        <v>30</v>
      </c>
      <c r="AJ525">
        <v>28.123107120009649</v>
      </c>
      <c r="AK525" s="78">
        <v>119.79242796619999</v>
      </c>
      <c r="AL525" s="43">
        <v>119</v>
      </c>
      <c r="AM525">
        <v>47</v>
      </c>
      <c r="AN525">
        <v>32.740678319980816</v>
      </c>
      <c r="AO525" s="3">
        <v>811.54399999999998</v>
      </c>
      <c r="AP525" s="4">
        <v>31.21</v>
      </c>
      <c r="AQ525" s="4">
        <v>-28.5</v>
      </c>
      <c r="AR525" s="25">
        <v>-1.04</v>
      </c>
      <c r="AS525" s="3">
        <v>0.31880661790618564</v>
      </c>
      <c r="AT525" s="3">
        <v>318.46834304056063</v>
      </c>
      <c r="AU525" s="3">
        <v>-14.6824548696521</v>
      </c>
      <c r="AV525" s="5">
        <v>39233</v>
      </c>
      <c r="AW525" s="5">
        <v>45794</v>
      </c>
      <c r="AX525" s="6" t="s">
        <v>2112</v>
      </c>
      <c r="AY525" s="17">
        <v>-34.847000000000001</v>
      </c>
      <c r="AZ525" s="3">
        <v>4.1500000000000002E-2</v>
      </c>
      <c r="BA525" s="3">
        <v>846.39099999999996</v>
      </c>
      <c r="BB525" s="28">
        <v>4.2000000000000003E-2</v>
      </c>
      <c r="BC525" t="s">
        <v>40</v>
      </c>
      <c r="BD525" t="s">
        <v>40</v>
      </c>
      <c r="BE525" t="s">
        <v>1304</v>
      </c>
      <c r="BF525" t="str">
        <f t="shared" ref="BF525:BF590" si="8">B525</f>
        <v>PaintedCavCS2007</v>
      </c>
    </row>
    <row r="526" spans="1:58" ht="18.75" x14ac:dyDescent="0.3">
      <c r="A526" t="s">
        <v>1306</v>
      </c>
      <c r="B526" t="s">
        <v>1307</v>
      </c>
      <c r="C526" s="24">
        <v>-2596904.1640320001</v>
      </c>
      <c r="D526" s="1">
        <v>-4568330.5643429998</v>
      </c>
      <c r="E526" s="1">
        <v>3604922.7544419998</v>
      </c>
      <c r="F526" s="1">
        <v>3.2242E-3</v>
      </c>
      <c r="G526" s="1">
        <v>4.2237999999999998E-3</v>
      </c>
      <c r="H526" s="1">
        <v>3.83768E-3</v>
      </c>
      <c r="I526" s="2">
        <v>34.630485800000002</v>
      </c>
      <c r="J526">
        <v>34</v>
      </c>
      <c r="K526">
        <v>37</v>
      </c>
      <c r="L526">
        <v>49.748844000005761</v>
      </c>
      <c r="M526" s="34">
        <v>119.61641262000001</v>
      </c>
      <c r="N526" s="53">
        <v>119</v>
      </c>
      <c r="O526">
        <v>36</v>
      </c>
      <c r="P526">
        <v>59.085432000019864</v>
      </c>
      <c r="Q526" s="1">
        <v>1250.8298651800001</v>
      </c>
      <c r="R526" s="1">
        <v>2.94392E-3</v>
      </c>
      <c r="S526" s="1">
        <v>2.6166000000000002E-3</v>
      </c>
      <c r="T526" s="1">
        <v>5.2410400000000006E-3</v>
      </c>
      <c r="U526" s="4">
        <v>2.31</v>
      </c>
      <c r="V526" s="4">
        <v>1.89</v>
      </c>
      <c r="W526" s="4">
        <v>4.74</v>
      </c>
      <c r="X526" s="4">
        <v>16.7</v>
      </c>
      <c r="Y526" s="4">
        <v>-40.96</v>
      </c>
      <c r="Z526" s="4">
        <v>0.85</v>
      </c>
      <c r="AA526" s="4">
        <v>0.09</v>
      </c>
      <c r="AB526" s="4">
        <v>0.08</v>
      </c>
      <c r="AC526" s="25">
        <v>0.16</v>
      </c>
      <c r="AD526" s="17">
        <v>-2596903.1639999999</v>
      </c>
      <c r="AE526">
        <v>-4568331.8660000004</v>
      </c>
      <c r="AF526">
        <v>3604922.9539999999</v>
      </c>
      <c r="AG526">
        <v>34.630484006700001</v>
      </c>
      <c r="AH526">
        <v>34</v>
      </c>
      <c r="AI526">
        <v>37</v>
      </c>
      <c r="AJ526">
        <v>49.742424120005353</v>
      </c>
      <c r="AK526" s="78">
        <v>119.61639613280001</v>
      </c>
      <c r="AL526" s="43">
        <v>119</v>
      </c>
      <c r="AM526">
        <v>36</v>
      </c>
      <c r="AN526">
        <v>59.02607808002017</v>
      </c>
      <c r="AO526" s="3">
        <v>1251.4680000000001</v>
      </c>
      <c r="AP526" s="4">
        <v>28.91</v>
      </c>
      <c r="AQ526" s="4">
        <v>-27.69</v>
      </c>
      <c r="AR526" s="25">
        <v>-0.09</v>
      </c>
      <c r="AS526" s="3">
        <v>0.30269796768039176</v>
      </c>
      <c r="AT526" s="3">
        <v>302.68909577959221</v>
      </c>
      <c r="AU526" s="3">
        <v>-2.3176056895325101</v>
      </c>
      <c r="AV526" s="5">
        <v>39567</v>
      </c>
      <c r="AW526" s="5">
        <v>45794</v>
      </c>
      <c r="AX526" s="6" t="s">
        <v>2112</v>
      </c>
      <c r="AY526" s="17">
        <v>-33.335000000000001</v>
      </c>
      <c r="AZ526" s="3">
        <v>4.9599999999999998E-2</v>
      </c>
      <c r="BA526" s="3">
        <v>1284.8030000000001</v>
      </c>
      <c r="BB526" s="28">
        <v>0.05</v>
      </c>
      <c r="BC526" t="s">
        <v>40</v>
      </c>
      <c r="BD526" t="s">
        <v>40</v>
      </c>
      <c r="BE526" t="s">
        <v>1306</v>
      </c>
      <c r="BF526" t="str">
        <f t="shared" si="8"/>
        <v>LomaPelonaCS2008</v>
      </c>
    </row>
    <row r="527" spans="1:58" ht="18.75" x14ac:dyDescent="0.3">
      <c r="A527" t="s">
        <v>1308</v>
      </c>
      <c r="B527" t="s">
        <v>1309</v>
      </c>
      <c r="C527" s="24">
        <v>-2604820.4115829999</v>
      </c>
      <c r="D527" s="1">
        <v>-4545446.4050359996</v>
      </c>
      <c r="E527" s="1">
        <v>3628711.1845</v>
      </c>
      <c r="F527" s="1">
        <v>3.0850400000000003E-3</v>
      </c>
      <c r="G527" s="1">
        <v>3.8612E-3</v>
      </c>
      <c r="H527" s="1">
        <v>3.2457599999999999E-3</v>
      </c>
      <c r="I527" s="2">
        <v>34.888569510000004</v>
      </c>
      <c r="J527">
        <v>34</v>
      </c>
      <c r="K527">
        <v>53</v>
      </c>
      <c r="L527">
        <v>18.850236000012615</v>
      </c>
      <c r="M527" s="34">
        <v>119.81536219</v>
      </c>
      <c r="N527" s="53">
        <v>119</v>
      </c>
      <c r="O527">
        <v>48</v>
      </c>
      <c r="P527">
        <v>55.303884000006747</v>
      </c>
      <c r="Q527" s="1">
        <v>1709.0768467099999</v>
      </c>
      <c r="R527" s="1">
        <v>1.9717599999999999E-3</v>
      </c>
      <c r="S527" s="1">
        <v>2.62248E-3</v>
      </c>
      <c r="T527" s="1">
        <v>4.91764E-3</v>
      </c>
      <c r="U527" s="4">
        <v>1.48</v>
      </c>
      <c r="V527" s="4">
        <v>1.97</v>
      </c>
      <c r="W527" s="4">
        <v>3.93</v>
      </c>
      <c r="X527" s="4">
        <v>17.14</v>
      </c>
      <c r="Y527" s="4">
        <v>-39.14</v>
      </c>
      <c r="Z527" s="4">
        <v>0.69</v>
      </c>
      <c r="AA527" s="4">
        <v>0.06</v>
      </c>
      <c r="AB527" s="4">
        <v>0.08</v>
      </c>
      <c r="AC527" s="25">
        <v>0.15</v>
      </c>
      <c r="AD527" s="17">
        <v>-2604819.41</v>
      </c>
      <c r="AE527">
        <v>-4545447.7029999997</v>
      </c>
      <c r="AF527">
        <v>3628711.3820000002</v>
      </c>
      <c r="AG527">
        <v>34.888567730799998</v>
      </c>
      <c r="AH527">
        <v>34</v>
      </c>
      <c r="AI527">
        <v>53</v>
      </c>
      <c r="AJ527">
        <v>18.843830879994243</v>
      </c>
      <c r="AK527" s="78">
        <v>119.81534562420001</v>
      </c>
      <c r="AL527" s="43">
        <v>119</v>
      </c>
      <c r="AM527">
        <v>48</v>
      </c>
      <c r="AN527">
        <v>55.24424712002201</v>
      </c>
      <c r="AO527" s="3">
        <v>1709.7049999999999</v>
      </c>
      <c r="AP527" s="4">
        <v>29.42</v>
      </c>
      <c r="AQ527" s="4">
        <v>-25.83</v>
      </c>
      <c r="AR527" s="25">
        <v>-0.26</v>
      </c>
      <c r="AS527" s="3">
        <v>0.29946475624211893</v>
      </c>
      <c r="AT527" s="3">
        <v>299.39156082209206</v>
      </c>
      <c r="AU527" s="3">
        <v>-6.6206728140762303</v>
      </c>
      <c r="AV527" s="5">
        <v>39562</v>
      </c>
      <c r="AW527" s="5">
        <v>45794</v>
      </c>
      <c r="AX527" s="6" t="s">
        <v>2112</v>
      </c>
      <c r="AY527" s="17">
        <v>-33.22</v>
      </c>
      <c r="AZ527" s="3">
        <v>5.4800000000000001E-2</v>
      </c>
      <c r="BA527" s="3">
        <v>1742.925</v>
      </c>
      <c r="BB527" s="28">
        <v>5.5E-2</v>
      </c>
      <c r="BC527" t="s">
        <v>40</v>
      </c>
      <c r="BD527" t="s">
        <v>40</v>
      </c>
      <c r="BE527" t="s">
        <v>1308</v>
      </c>
      <c r="BF527" t="str">
        <f t="shared" si="8"/>
        <v>McPherson_CS2008</v>
      </c>
    </row>
    <row r="528" spans="1:58" ht="18.75" x14ac:dyDescent="0.3">
      <c r="A528" t="s">
        <v>1310</v>
      </c>
      <c r="B528" t="s">
        <v>1311</v>
      </c>
      <c r="C528" s="24">
        <v>-2576130.4809659999</v>
      </c>
      <c r="D528" s="1">
        <v>-4546614.7815709999</v>
      </c>
      <c r="E528" s="1">
        <v>3646303.59033</v>
      </c>
      <c r="F528" s="1">
        <v>3.23596E-3</v>
      </c>
      <c r="G528" s="1">
        <v>4.9235199999999998E-3</v>
      </c>
      <c r="H528" s="1">
        <v>4.0179999999999999E-3</v>
      </c>
      <c r="I528" s="2">
        <v>35.086612449999997</v>
      </c>
      <c r="J528">
        <v>35</v>
      </c>
      <c r="K528">
        <v>5</v>
      </c>
      <c r="L528">
        <v>11.804819999989036</v>
      </c>
      <c r="M528" s="34">
        <v>119.5360678</v>
      </c>
      <c r="N528" s="53">
        <v>119</v>
      </c>
      <c r="O528">
        <v>32</v>
      </c>
      <c r="P528">
        <v>9.8440799999923456</v>
      </c>
      <c r="Q528" s="1">
        <v>991.09660642999995</v>
      </c>
      <c r="R528" s="1">
        <v>1.3837599999999999E-3</v>
      </c>
      <c r="S528" s="1">
        <v>1.9894000000000001E-3</v>
      </c>
      <c r="T528" s="1">
        <v>6.7071200000000004E-3</v>
      </c>
      <c r="U528" s="4">
        <v>1.1399999999999999</v>
      </c>
      <c r="V528" s="4">
        <v>1.42</v>
      </c>
      <c r="W528" s="4">
        <v>4.8</v>
      </c>
      <c r="X528" s="4">
        <v>8.4600000000000009</v>
      </c>
      <c r="Y528" s="4">
        <v>-31.1</v>
      </c>
      <c r="Z528" s="4">
        <v>0.75</v>
      </c>
      <c r="AA528" s="4">
        <v>0.04</v>
      </c>
      <c r="AB528" s="4">
        <v>0.06</v>
      </c>
      <c r="AC528" s="25">
        <v>0.21</v>
      </c>
      <c r="AD528" s="17">
        <v>-2576129.4780000001</v>
      </c>
      <c r="AE528">
        <v>-4546616.0789999999</v>
      </c>
      <c r="AF528">
        <v>3646303.7859999998</v>
      </c>
      <c r="AG528">
        <v>35.086610608500003</v>
      </c>
      <c r="AH528">
        <v>35</v>
      </c>
      <c r="AI528">
        <v>5</v>
      </c>
      <c r="AJ528">
        <v>11.798190600009661</v>
      </c>
      <c r="AK528" s="78">
        <v>119.53605122259999</v>
      </c>
      <c r="AL528" s="43">
        <v>119</v>
      </c>
      <c r="AM528">
        <v>32</v>
      </c>
      <c r="AN528">
        <v>9.784401359978574</v>
      </c>
      <c r="AO528" s="3">
        <v>991.72799999999995</v>
      </c>
      <c r="AP528" s="4">
        <v>20.65</v>
      </c>
      <c r="AQ528" s="4">
        <v>-17.7</v>
      </c>
      <c r="AR528" s="25">
        <v>-0.2</v>
      </c>
      <c r="AS528" s="3">
        <v>0.2096162208576306</v>
      </c>
      <c r="AT528" s="3">
        <v>209.33172412653101</v>
      </c>
      <c r="AU528" s="3">
        <v>-10.917384037105499</v>
      </c>
      <c r="AV528" s="5">
        <v>39714</v>
      </c>
      <c r="AW528" s="5">
        <v>45794</v>
      </c>
      <c r="AX528" s="6" t="s">
        <v>2112</v>
      </c>
      <c r="AY528" s="17">
        <v>-33.65</v>
      </c>
      <c r="AZ528" s="3">
        <v>4.3299999999999998E-2</v>
      </c>
      <c r="BA528" s="3">
        <v>1025.3779999999999</v>
      </c>
      <c r="BB528" s="28">
        <v>4.3999999999999997E-2</v>
      </c>
      <c r="BC528" t="s">
        <v>40</v>
      </c>
      <c r="BD528" t="s">
        <v>40</v>
      </c>
      <c r="BE528" t="s">
        <v>1310</v>
      </c>
      <c r="BF528" t="str">
        <f t="shared" si="8"/>
        <v>Taft_MountCS2008</v>
      </c>
    </row>
    <row r="529" spans="1:58" ht="18.75" x14ac:dyDescent="0.3">
      <c r="A529" t="s">
        <v>1312</v>
      </c>
      <c r="B529" t="s">
        <v>1313</v>
      </c>
      <c r="C529" s="24">
        <v>-2672969.970154</v>
      </c>
      <c r="D529" s="1">
        <v>-4473241.8950920003</v>
      </c>
      <c r="E529" s="1">
        <v>3665507.71691</v>
      </c>
      <c r="F529" s="1">
        <v>2.7675199999999999E-3</v>
      </c>
      <c r="G529" s="1">
        <v>3.88668E-3</v>
      </c>
      <c r="H529" s="1">
        <v>3.28692E-3</v>
      </c>
      <c r="I529" s="2">
        <v>35.30445271</v>
      </c>
      <c r="J529">
        <v>35</v>
      </c>
      <c r="K529">
        <v>18</v>
      </c>
      <c r="L529">
        <v>16.029755999998656</v>
      </c>
      <c r="M529" s="34">
        <v>120.86027987999999</v>
      </c>
      <c r="N529" s="53">
        <v>120</v>
      </c>
      <c r="O529">
        <v>51</v>
      </c>
      <c r="P529">
        <v>37.007567999975208</v>
      </c>
      <c r="Q529" s="1">
        <v>41.365761280000001</v>
      </c>
      <c r="R529" s="1">
        <v>1.5229200000000001E-3</v>
      </c>
      <c r="S529" s="1">
        <v>1.8796399999999999E-3</v>
      </c>
      <c r="T529" s="1">
        <v>5.2645599999999997E-3</v>
      </c>
      <c r="U529" s="4">
        <v>1.2</v>
      </c>
      <c r="V529" s="4">
        <v>1.33</v>
      </c>
      <c r="W529" s="4">
        <v>4.12</v>
      </c>
      <c r="X529" s="4">
        <v>24.01</v>
      </c>
      <c r="Y529" s="4">
        <v>-40.299999999999997</v>
      </c>
      <c r="Z529" s="4">
        <v>-0.19</v>
      </c>
      <c r="AA529" s="4">
        <v>0.04</v>
      </c>
      <c r="AB529" s="4">
        <v>0.05</v>
      </c>
      <c r="AC529" s="25">
        <v>0.14000000000000001</v>
      </c>
      <c r="AD529" s="17">
        <v>-2672968.9619999998</v>
      </c>
      <c r="AE529">
        <v>-4473243.1849999996</v>
      </c>
      <c r="AF529">
        <v>3665507.9079999998</v>
      </c>
      <c r="AG529">
        <v>35.304451042799997</v>
      </c>
      <c r="AH529">
        <v>35</v>
      </c>
      <c r="AI529">
        <v>18</v>
      </c>
      <c r="AJ529">
        <v>16.023754079988066</v>
      </c>
      <c r="AK529" s="78">
        <v>120.8602630947</v>
      </c>
      <c r="AL529" s="43">
        <v>120</v>
      </c>
      <c r="AM529">
        <v>51</v>
      </c>
      <c r="AN529">
        <v>36.947140920008223</v>
      </c>
      <c r="AO529" s="3">
        <v>41.957999999999998</v>
      </c>
      <c r="AP529" s="4">
        <v>36.65</v>
      </c>
      <c r="AQ529" s="4">
        <v>-27.02</v>
      </c>
      <c r="AR529" s="25">
        <v>-1.1599999999999999</v>
      </c>
      <c r="AS529" s="3">
        <v>0.34276491983347179</v>
      </c>
      <c r="AT529" s="3">
        <v>342.47673412080962</v>
      </c>
      <c r="AU529" s="3">
        <v>-14.052636263123601</v>
      </c>
      <c r="AV529" s="5">
        <v>38748</v>
      </c>
      <c r="AW529" s="5">
        <v>45794</v>
      </c>
      <c r="AX529" s="6" t="s">
        <v>2112</v>
      </c>
      <c r="AY529" s="17">
        <v>-35.158000000000001</v>
      </c>
      <c r="AZ529" s="3">
        <v>3.5299999999999998E-2</v>
      </c>
      <c r="BA529" s="3">
        <v>77.116</v>
      </c>
      <c r="BB529" s="28">
        <v>3.5999999999999997E-2</v>
      </c>
      <c r="BC529" t="s">
        <v>40</v>
      </c>
      <c r="BD529" t="s">
        <v>40</v>
      </c>
      <c r="BE529" t="s">
        <v>1312</v>
      </c>
      <c r="BF529" t="str">
        <f t="shared" si="8"/>
        <v>LosOsos___CS2006</v>
      </c>
    </row>
    <row r="530" spans="1:58" ht="18.75" x14ac:dyDescent="0.3">
      <c r="A530" t="s">
        <v>1316</v>
      </c>
      <c r="B530" t="s">
        <v>1317</v>
      </c>
      <c r="C530" s="24">
        <v>-2665004.8134829998</v>
      </c>
      <c r="D530" s="1">
        <v>-4469141.9811140001</v>
      </c>
      <c r="E530" s="1">
        <v>3676617.358972</v>
      </c>
      <c r="F530" s="1">
        <v>3.18696E-3</v>
      </c>
      <c r="G530" s="1">
        <v>4.4923200000000002E-3</v>
      </c>
      <c r="H530" s="1">
        <v>3.8219999999999999E-3</v>
      </c>
      <c r="I530" s="2">
        <v>35.425770360000001</v>
      </c>
      <c r="J530">
        <v>35</v>
      </c>
      <c r="K530">
        <v>25</v>
      </c>
      <c r="L530">
        <v>32.773296000004848</v>
      </c>
      <c r="M530" s="34">
        <v>120.80814825</v>
      </c>
      <c r="N530" s="53">
        <v>120</v>
      </c>
      <c r="O530">
        <v>48</v>
      </c>
      <c r="P530">
        <v>29.333700000007639</v>
      </c>
      <c r="Q530" s="1">
        <v>271.36399802</v>
      </c>
      <c r="R530" s="1">
        <v>1.7992799999999999E-3</v>
      </c>
      <c r="S530" s="1">
        <v>2.1520799999999998E-3</v>
      </c>
      <c r="T530" s="1">
        <v>6.0897199999999999E-3</v>
      </c>
      <c r="U530" s="4">
        <v>1.42</v>
      </c>
      <c r="V530" s="4">
        <v>1.68</v>
      </c>
      <c r="W530" s="4">
        <v>4.68</v>
      </c>
      <c r="X530" s="4">
        <v>23.72</v>
      </c>
      <c r="Y530" s="4">
        <v>-39.549999999999997</v>
      </c>
      <c r="Z530" s="4">
        <v>0.32</v>
      </c>
      <c r="AA530" s="4">
        <v>0.05</v>
      </c>
      <c r="AB530" s="4">
        <v>0.06</v>
      </c>
      <c r="AC530" s="25">
        <v>0.17</v>
      </c>
      <c r="AD530" s="17">
        <v>-2665003.8050000002</v>
      </c>
      <c r="AE530">
        <v>-4469143.2699999996</v>
      </c>
      <c r="AF530">
        <v>3676617.5490000001</v>
      </c>
      <c r="AG530">
        <v>35.425768673999997</v>
      </c>
      <c r="AH530">
        <v>35</v>
      </c>
      <c r="AI530">
        <v>25</v>
      </c>
      <c r="AJ530">
        <v>32.767226399988658</v>
      </c>
      <c r="AK530" s="78">
        <v>120.80813144450001</v>
      </c>
      <c r="AL530" s="43">
        <v>120</v>
      </c>
      <c r="AM530">
        <v>48</v>
      </c>
      <c r="AN530">
        <v>29.273200200021847</v>
      </c>
      <c r="AO530" s="3">
        <v>271.95499999999998</v>
      </c>
      <c r="AP530" s="4">
        <v>36.35</v>
      </c>
      <c r="AQ530" s="4">
        <v>-26.23</v>
      </c>
      <c r="AR530" s="25">
        <v>-0.65</v>
      </c>
      <c r="AS530" s="3">
        <v>0.33675998951054686</v>
      </c>
      <c r="AT530" s="3">
        <v>336.52820616109813</v>
      </c>
      <c r="AU530" s="3">
        <v>-12.4922559208882</v>
      </c>
      <c r="AV530" s="5">
        <v>39015</v>
      </c>
      <c r="AW530" s="5">
        <v>45794</v>
      </c>
      <c r="AX530" s="6" t="s">
        <v>2112</v>
      </c>
      <c r="AY530" s="17">
        <v>-34.578000000000003</v>
      </c>
      <c r="AZ530" s="3">
        <v>3.4200000000000001E-2</v>
      </c>
      <c r="BA530" s="3">
        <v>306.53300000000002</v>
      </c>
      <c r="BB530" s="28">
        <v>3.5000000000000003E-2</v>
      </c>
      <c r="BC530" t="s">
        <v>40</v>
      </c>
      <c r="BD530" t="s">
        <v>40</v>
      </c>
      <c r="BE530" t="s">
        <v>1316</v>
      </c>
      <c r="BF530" t="str">
        <f t="shared" si="8"/>
        <v>MorroCreekCS2006</v>
      </c>
    </row>
    <row r="531" spans="1:58" ht="18.75" x14ac:dyDescent="0.3">
      <c r="A531" t="s">
        <v>1318</v>
      </c>
      <c r="B531" t="s">
        <v>1319</v>
      </c>
      <c r="C531" s="24">
        <v>-2662913.9485209999</v>
      </c>
      <c r="D531" s="1">
        <v>-4454741.7482380001</v>
      </c>
      <c r="E531" s="1">
        <v>3695682.8569769999</v>
      </c>
      <c r="F531" s="1">
        <v>5.3312000000000003E-3</v>
      </c>
      <c r="G531" s="1">
        <v>5.9074399999999999E-3</v>
      </c>
      <c r="H531" s="1">
        <v>4.8000399999999993E-3</v>
      </c>
      <c r="I531" s="2">
        <v>35.635977429999997</v>
      </c>
      <c r="J531">
        <v>35</v>
      </c>
      <c r="K531">
        <v>38</v>
      </c>
      <c r="L531">
        <v>9.5187479999890456</v>
      </c>
      <c r="M531" s="34">
        <v>120.86974404999999</v>
      </c>
      <c r="N531" s="53">
        <v>120</v>
      </c>
      <c r="O531">
        <v>52</v>
      </c>
      <c r="P531">
        <v>11.078579999979183</v>
      </c>
      <c r="Q531" s="1">
        <v>416.83283774</v>
      </c>
      <c r="R531" s="1">
        <v>2.5832799999999999E-3</v>
      </c>
      <c r="S531" s="1">
        <v>4.9823200000000002E-3</v>
      </c>
      <c r="T531" s="1">
        <v>7.4088000000000001E-3</v>
      </c>
      <c r="U531" s="4">
        <v>1.6</v>
      </c>
      <c r="V531" s="4">
        <v>3.07</v>
      </c>
      <c r="W531" s="4">
        <v>5.32</v>
      </c>
      <c r="X531" s="4">
        <v>22.61</v>
      </c>
      <c r="Y531" s="4">
        <v>-38.58</v>
      </c>
      <c r="Z531" s="4">
        <v>-0.14000000000000001</v>
      </c>
      <c r="AA531" s="4">
        <v>0.06</v>
      </c>
      <c r="AB531" s="4">
        <v>0.12</v>
      </c>
      <c r="AC531" s="25">
        <v>0.18</v>
      </c>
      <c r="AD531" s="17">
        <v>-2662912.9380000001</v>
      </c>
      <c r="AE531">
        <v>-4454743.034</v>
      </c>
      <c r="AF531">
        <v>3695683.0449999999</v>
      </c>
      <c r="AG531">
        <v>35.635975733800002</v>
      </c>
      <c r="AH531">
        <v>35</v>
      </c>
      <c r="AI531">
        <v>38</v>
      </c>
      <c r="AJ531">
        <v>9.512641680008187</v>
      </c>
      <c r="AK531" s="78">
        <v>120.86972719080001</v>
      </c>
      <c r="AL531" s="43">
        <v>120</v>
      </c>
      <c r="AM531">
        <v>52</v>
      </c>
      <c r="AN531">
        <v>11.017886880022161</v>
      </c>
      <c r="AO531" s="3">
        <v>417.41800000000001</v>
      </c>
      <c r="AP531" s="4">
        <v>35.26</v>
      </c>
      <c r="AQ531" s="4">
        <v>-25.22</v>
      </c>
      <c r="AR531" s="25">
        <v>-1.1200000000000001</v>
      </c>
      <c r="AS531" s="3">
        <v>0.32599651835993776</v>
      </c>
      <c r="AT531" s="3">
        <v>325.82568624110473</v>
      </c>
      <c r="AU531" s="3">
        <v>-10.552354500901</v>
      </c>
      <c r="AV531" s="5">
        <v>37998</v>
      </c>
      <c r="AW531" s="5">
        <v>45794</v>
      </c>
      <c r="AX531" s="6" t="s">
        <v>2112</v>
      </c>
      <c r="AY531" s="17">
        <v>-34.090000000000003</v>
      </c>
      <c r="AZ531" s="3">
        <v>4.0300000000000002E-2</v>
      </c>
      <c r="BA531" s="3">
        <v>451.50800000000004</v>
      </c>
      <c r="BB531" s="28">
        <v>4.1000000000000002E-2</v>
      </c>
      <c r="BC531" t="s">
        <v>40</v>
      </c>
      <c r="BD531" t="s">
        <v>40</v>
      </c>
      <c r="BE531" t="s">
        <v>1318</v>
      </c>
      <c r="BF531" t="str">
        <f t="shared" si="8"/>
        <v>RamageRnchCS2004</v>
      </c>
    </row>
    <row r="532" spans="1:58" ht="18.75" x14ac:dyDescent="0.3">
      <c r="A532" t="s">
        <v>1320</v>
      </c>
      <c r="B532" t="s">
        <v>1321</v>
      </c>
      <c r="C532" s="24">
        <v>-2638359.6625080002</v>
      </c>
      <c r="D532" s="1">
        <v>-4460376.6233970001</v>
      </c>
      <c r="E532" s="1">
        <v>3706291.392641</v>
      </c>
      <c r="F532" s="1">
        <v>3.38296E-3</v>
      </c>
      <c r="G532" s="1">
        <v>4.1532399999999999E-3</v>
      </c>
      <c r="H532" s="1">
        <v>3.4848800000000001E-3</v>
      </c>
      <c r="I532" s="2">
        <v>35.754146630000001</v>
      </c>
      <c r="J532">
        <v>35</v>
      </c>
      <c r="K532">
        <v>45</v>
      </c>
      <c r="L532">
        <v>14.927868000003741</v>
      </c>
      <c r="M532" s="34">
        <v>120.60476091</v>
      </c>
      <c r="N532" s="53">
        <v>120</v>
      </c>
      <c r="O532">
        <v>36</v>
      </c>
      <c r="P532">
        <v>17.139275999985557</v>
      </c>
      <c r="Q532" s="1">
        <v>347.92051868999999</v>
      </c>
      <c r="R532" s="1">
        <v>1.8169199999999999E-3</v>
      </c>
      <c r="S532" s="1">
        <v>2.8870799999999998E-3</v>
      </c>
      <c r="T532" s="1">
        <v>5.4056800000000004E-3</v>
      </c>
      <c r="U532" s="4">
        <v>1.27</v>
      </c>
      <c r="V532" s="4">
        <v>1.74</v>
      </c>
      <c r="W532" s="4">
        <v>4.16</v>
      </c>
      <c r="X532" s="4">
        <v>20.079999999999998</v>
      </c>
      <c r="Y532" s="4">
        <v>-37.869999999999997</v>
      </c>
      <c r="Z532" s="4">
        <v>-1.32</v>
      </c>
      <c r="AA532" s="4">
        <v>0.05</v>
      </c>
      <c r="AB532" s="4">
        <v>0.08</v>
      </c>
      <c r="AC532" s="25">
        <v>0.15</v>
      </c>
      <c r="AD532" s="17">
        <v>-2638358.6519999998</v>
      </c>
      <c r="AE532">
        <v>-4460377.909</v>
      </c>
      <c r="AF532">
        <v>3706291.58</v>
      </c>
      <c r="AG532">
        <v>35.754144882799999</v>
      </c>
      <c r="AH532">
        <v>35</v>
      </c>
      <c r="AI532">
        <v>45</v>
      </c>
      <c r="AJ532">
        <v>14.921578079994902</v>
      </c>
      <c r="AK532" s="78">
        <v>120.6047440543</v>
      </c>
      <c r="AL532" s="43">
        <v>120</v>
      </c>
      <c r="AM532">
        <v>36</v>
      </c>
      <c r="AN532">
        <v>17.078595479997603</v>
      </c>
      <c r="AO532" s="3">
        <v>348.51100000000002</v>
      </c>
      <c r="AP532" s="4">
        <v>32.64</v>
      </c>
      <c r="AQ532" s="4">
        <v>-24.44</v>
      </c>
      <c r="AR532" s="25">
        <v>-2.2999999999999998</v>
      </c>
      <c r="AS532" s="3">
        <v>0.31485928590820983</v>
      </c>
      <c r="AT532" s="3">
        <v>314.25232536224854</v>
      </c>
      <c r="AU532" s="3">
        <v>-19.540880338893899</v>
      </c>
      <c r="AV532" s="5">
        <v>38959</v>
      </c>
      <c r="AW532" s="5">
        <v>45794</v>
      </c>
      <c r="AX532" s="6" t="s">
        <v>2112</v>
      </c>
      <c r="AY532" s="17">
        <v>-34</v>
      </c>
      <c r="AZ532" s="3">
        <v>4.02E-2</v>
      </c>
      <c r="BA532" s="3">
        <v>382.51100000000002</v>
      </c>
      <c r="BB532" s="28">
        <v>4.1000000000000002E-2</v>
      </c>
      <c r="BC532" t="s">
        <v>40</v>
      </c>
      <c r="BD532" t="s">
        <v>40</v>
      </c>
      <c r="BE532" t="s">
        <v>1320</v>
      </c>
      <c r="BF532" t="str">
        <f t="shared" si="8"/>
        <v>RanchitaCnCS2006</v>
      </c>
    </row>
    <row r="533" spans="1:58" ht="18.75" x14ac:dyDescent="0.3">
      <c r="A533" t="s">
        <v>1322</v>
      </c>
      <c r="B533" t="s">
        <v>1323</v>
      </c>
      <c r="C533" s="24">
        <v>-2647724.1900030002</v>
      </c>
      <c r="D533" s="1">
        <v>-4486800.1933829999</v>
      </c>
      <c r="E533" s="1">
        <v>3667811.1096930001</v>
      </c>
      <c r="F533" s="1">
        <v>3.15168E-3</v>
      </c>
      <c r="G533" s="1">
        <v>4.7294800000000003E-3</v>
      </c>
      <c r="H533" s="1">
        <v>4.0238800000000005E-3</v>
      </c>
      <c r="I533" s="2">
        <v>35.327813880000001</v>
      </c>
      <c r="J533">
        <v>35</v>
      </c>
      <c r="K533">
        <v>19</v>
      </c>
      <c r="L533">
        <v>40.129968000002805</v>
      </c>
      <c r="M533" s="34">
        <v>120.54545524</v>
      </c>
      <c r="N533" s="53">
        <v>120</v>
      </c>
      <c r="O533">
        <v>32</v>
      </c>
      <c r="P533">
        <v>43.638863999983641</v>
      </c>
      <c r="Q533" s="1">
        <v>367.35484246999999</v>
      </c>
      <c r="R533" s="1">
        <v>1.8032E-3</v>
      </c>
      <c r="S533" s="1">
        <v>1.8149599999999998E-3</v>
      </c>
      <c r="T533" s="1">
        <v>6.4778000000000006E-3</v>
      </c>
      <c r="U533" s="4">
        <v>1.29</v>
      </c>
      <c r="V533" s="4">
        <v>1.44</v>
      </c>
      <c r="W533" s="4">
        <v>4.76</v>
      </c>
      <c r="X533" s="4">
        <v>21.92</v>
      </c>
      <c r="Y533" s="4">
        <v>-38.630000000000003</v>
      </c>
      <c r="Z533" s="4">
        <v>0.63</v>
      </c>
      <c r="AA533" s="4">
        <v>0.05</v>
      </c>
      <c r="AB533" s="4">
        <v>0.05</v>
      </c>
      <c r="AC533" s="25">
        <v>0.18</v>
      </c>
      <c r="AD533" s="17">
        <v>-2647723.1830000002</v>
      </c>
      <c r="AE533">
        <v>-4486801.4840000002</v>
      </c>
      <c r="AF533">
        <v>3667811.301</v>
      </c>
      <c r="AG533">
        <v>35.327812164199997</v>
      </c>
      <c r="AH533">
        <v>35</v>
      </c>
      <c r="AI533">
        <v>19</v>
      </c>
      <c r="AJ533">
        <v>40.123791119990528</v>
      </c>
      <c r="AK533" s="78">
        <v>120.5454384869</v>
      </c>
      <c r="AL533" s="43">
        <v>120</v>
      </c>
      <c r="AM533">
        <v>32</v>
      </c>
      <c r="AN533">
        <v>43.578552839987879</v>
      </c>
      <c r="AO533" s="3">
        <v>367.95499999999998</v>
      </c>
      <c r="AP533" s="4">
        <v>34.46</v>
      </c>
      <c r="AQ533" s="4">
        <v>-25.3</v>
      </c>
      <c r="AR533" s="25">
        <v>-0.34</v>
      </c>
      <c r="AS533" s="3">
        <v>0.32514529041539236</v>
      </c>
      <c r="AT533" s="3">
        <v>324.93996557000651</v>
      </c>
      <c r="AU533" s="3">
        <v>-11.553301491895899</v>
      </c>
      <c r="AV533" s="5">
        <v>38980</v>
      </c>
      <c r="AW533" s="5">
        <v>45794</v>
      </c>
      <c r="AX533" s="6" t="s">
        <v>2112</v>
      </c>
      <c r="AY533" s="17">
        <v>-34.228000000000002</v>
      </c>
      <c r="AZ533" s="3">
        <v>3.9699999999999999E-2</v>
      </c>
      <c r="BA533" s="3">
        <v>402.18299999999999</v>
      </c>
      <c r="BB533" s="28">
        <v>0.04</v>
      </c>
      <c r="BC533" t="s">
        <v>40</v>
      </c>
      <c r="BD533" t="s">
        <v>40</v>
      </c>
      <c r="BE533" t="s">
        <v>1322</v>
      </c>
      <c r="BF533" t="str">
        <f t="shared" si="8"/>
        <v>RinconadaRCS2006</v>
      </c>
    </row>
    <row r="534" spans="1:58" ht="18.75" x14ac:dyDescent="0.3">
      <c r="A534" t="s">
        <v>1324</v>
      </c>
      <c r="B534" t="s">
        <v>1325</v>
      </c>
      <c r="C534" s="24">
        <v>-2629075.403256</v>
      </c>
      <c r="D534" s="1">
        <v>-4489434.4437560001</v>
      </c>
      <c r="E534" s="1">
        <v>3678041.0471279998</v>
      </c>
      <c r="F534" s="1">
        <v>3.14972E-3</v>
      </c>
      <c r="G534" s="1">
        <v>4.6275599999999993E-3</v>
      </c>
      <c r="H534" s="1">
        <v>4.0709199999999996E-3</v>
      </c>
      <c r="I534" s="2">
        <v>35.44045388</v>
      </c>
      <c r="J534">
        <v>35</v>
      </c>
      <c r="K534">
        <v>26</v>
      </c>
      <c r="L534">
        <v>25.633967999999072</v>
      </c>
      <c r="M534" s="34">
        <v>120.35383456</v>
      </c>
      <c r="N534" s="53">
        <v>120</v>
      </c>
      <c r="O534">
        <v>21</v>
      </c>
      <c r="P534">
        <v>13.804415999984485</v>
      </c>
      <c r="Q534" s="1">
        <v>437.33704134999999</v>
      </c>
      <c r="R534" s="1">
        <v>2.3324000000000001E-3</v>
      </c>
      <c r="S534" s="1">
        <v>1.9796000000000002E-3</v>
      </c>
      <c r="T534" s="1">
        <v>6.2073199999999997E-3</v>
      </c>
      <c r="U534" s="4">
        <v>1.57</v>
      </c>
      <c r="V534" s="4">
        <v>1.45</v>
      </c>
      <c r="W534" s="4">
        <v>4.58</v>
      </c>
      <c r="X534" s="4">
        <v>19.579999999999998</v>
      </c>
      <c r="Y534" s="4">
        <v>-37.18</v>
      </c>
      <c r="Z534" s="4">
        <v>1.1299999999999999</v>
      </c>
      <c r="AA534" s="4">
        <v>0.06</v>
      </c>
      <c r="AB534" s="4">
        <v>0.05</v>
      </c>
      <c r="AC534" s="25">
        <v>0.17</v>
      </c>
      <c r="AD534" s="17">
        <v>-2629074.3960000002</v>
      </c>
      <c r="AE534">
        <v>-4489435.7340000002</v>
      </c>
      <c r="AF534">
        <v>3678041.2379999999</v>
      </c>
      <c r="AG534">
        <v>35.440452125</v>
      </c>
      <c r="AH534">
        <v>35</v>
      </c>
      <c r="AI534">
        <v>26</v>
      </c>
      <c r="AJ534">
        <v>25.627650000000699</v>
      </c>
      <c r="AK534" s="78">
        <v>120.35381780439999</v>
      </c>
      <c r="AL534" s="43">
        <v>120</v>
      </c>
      <c r="AM534">
        <v>21</v>
      </c>
      <c r="AN534">
        <v>13.744095839981583</v>
      </c>
      <c r="AO534" s="3">
        <v>437.94</v>
      </c>
      <c r="AP534" s="4">
        <v>32.049999999999997</v>
      </c>
      <c r="AQ534" s="4">
        <v>-23.8</v>
      </c>
      <c r="AR534" s="25">
        <v>0.16</v>
      </c>
      <c r="AS534" s="3">
        <v>0.29943628702610831</v>
      </c>
      <c r="AT534" s="3">
        <v>299.37254189149854</v>
      </c>
      <c r="AU534" s="3">
        <v>-6.1782814295471198</v>
      </c>
      <c r="AV534" s="5">
        <v>38890</v>
      </c>
      <c r="AW534" s="5">
        <v>45794</v>
      </c>
      <c r="AX534" s="6" t="s">
        <v>2112</v>
      </c>
      <c r="AY534" s="17">
        <v>-33.862000000000002</v>
      </c>
      <c r="AZ534" s="3">
        <v>4.4900000000000002E-2</v>
      </c>
      <c r="BA534" s="3">
        <v>471.80200000000002</v>
      </c>
      <c r="BB534" s="28">
        <v>4.4999999999999998E-2</v>
      </c>
      <c r="BC534" t="s">
        <v>40</v>
      </c>
      <c r="BD534" t="s">
        <v>40</v>
      </c>
      <c r="BE534" t="s">
        <v>1324</v>
      </c>
      <c r="BF534" t="str">
        <f t="shared" si="8"/>
        <v>ShellCreekCS2006</v>
      </c>
    </row>
    <row r="535" spans="1:58" ht="18.75" x14ac:dyDescent="0.3">
      <c r="A535" t="s">
        <v>1326</v>
      </c>
      <c r="B535" t="s">
        <v>1327</v>
      </c>
      <c r="C535" s="24">
        <v>-2632939.0030410001</v>
      </c>
      <c r="D535" s="1">
        <v>-4473334.8194220001</v>
      </c>
      <c r="E535" s="1">
        <v>3694658.5300739999</v>
      </c>
      <c r="F535" s="1">
        <v>3.0497600000000003E-3</v>
      </c>
      <c r="G535" s="1">
        <v>4.3864799999999999E-3</v>
      </c>
      <c r="H535" s="1">
        <v>4.0317199999999999E-3</v>
      </c>
      <c r="I535" s="2">
        <v>35.62480352</v>
      </c>
      <c r="J535">
        <v>35</v>
      </c>
      <c r="K535">
        <v>37</v>
      </c>
      <c r="L535">
        <v>29.292672000001403</v>
      </c>
      <c r="M535" s="34">
        <v>120.48044019</v>
      </c>
      <c r="N535" s="53">
        <v>120</v>
      </c>
      <c r="O535">
        <v>28</v>
      </c>
      <c r="P535">
        <v>49.584683999985373</v>
      </c>
      <c r="Q535" s="1">
        <v>388.35703183999999</v>
      </c>
      <c r="R535" s="1">
        <v>2.7479200000000001E-3</v>
      </c>
      <c r="S535" s="1">
        <v>2.0089999999999999E-3</v>
      </c>
      <c r="T535" s="1">
        <v>5.7624E-3</v>
      </c>
      <c r="U535" s="4">
        <v>1.64</v>
      </c>
      <c r="V535" s="4">
        <v>1.37</v>
      </c>
      <c r="W535" s="4">
        <v>4.3</v>
      </c>
      <c r="X535" s="4">
        <v>20.52</v>
      </c>
      <c r="Y535" s="4">
        <v>-36.83</v>
      </c>
      <c r="Z535" s="4">
        <v>-0.28999999999999998</v>
      </c>
      <c r="AA535" s="4">
        <v>7.0000000000000007E-2</v>
      </c>
      <c r="AB535" s="4">
        <v>0.05</v>
      </c>
      <c r="AC535" s="25">
        <v>0.15</v>
      </c>
      <c r="AD535" s="17">
        <v>-2632937.9939999999</v>
      </c>
      <c r="AE535">
        <v>-4473336.1069999998</v>
      </c>
      <c r="AF535">
        <v>3694658.719</v>
      </c>
      <c r="AG535">
        <v>35.624801766300003</v>
      </c>
      <c r="AH535">
        <v>35</v>
      </c>
      <c r="AI535">
        <v>37</v>
      </c>
      <c r="AJ535">
        <v>29.286358680009812</v>
      </c>
      <c r="AK535" s="78">
        <v>120.4804233781</v>
      </c>
      <c r="AL535" s="43">
        <v>120</v>
      </c>
      <c r="AM535">
        <v>28</v>
      </c>
      <c r="AN535">
        <v>49.524161159997675</v>
      </c>
      <c r="AO535" s="3">
        <v>388.95299999999997</v>
      </c>
      <c r="AP535" s="4">
        <v>33.04</v>
      </c>
      <c r="AQ535" s="4">
        <v>-23.42</v>
      </c>
      <c r="AR535" s="25">
        <v>-1.26</v>
      </c>
      <c r="AS535" s="3">
        <v>0.3062641018914436</v>
      </c>
      <c r="AT535" s="3">
        <v>306.04018969197188</v>
      </c>
      <c r="AU535" s="3">
        <v>-11.7090688486037</v>
      </c>
      <c r="AV535" s="5">
        <v>38541</v>
      </c>
      <c r="AW535" s="5">
        <v>45794</v>
      </c>
      <c r="AX535" s="6" t="s">
        <v>2112</v>
      </c>
      <c r="AY535" s="17">
        <v>-34.079000000000001</v>
      </c>
      <c r="AZ535" s="3">
        <v>4.8399999999999999E-2</v>
      </c>
      <c r="BA535" s="3">
        <v>423.03199999999998</v>
      </c>
      <c r="BB535" s="28">
        <v>4.9000000000000002E-2</v>
      </c>
      <c r="BC535" t="s">
        <v>40</v>
      </c>
      <c r="BD535" t="s">
        <v>40</v>
      </c>
      <c r="BE535" t="s">
        <v>1326</v>
      </c>
      <c r="BF535" t="str">
        <f t="shared" si="8"/>
        <v>HillmRanchCS2005</v>
      </c>
    </row>
    <row r="536" spans="1:58" ht="18.75" x14ac:dyDescent="0.3">
      <c r="A536" t="s">
        <v>1328</v>
      </c>
      <c r="B536" t="s">
        <v>1329</v>
      </c>
      <c r="C536" s="24">
        <v>-2631819.7182490001</v>
      </c>
      <c r="D536" s="1">
        <v>-4461422.730916</v>
      </c>
      <c r="E536" s="1">
        <v>3709815.4834889998</v>
      </c>
      <c r="F536" s="1">
        <v>3.2398799999999997E-3</v>
      </c>
      <c r="G536" s="1">
        <v>4.9254800000000003E-3</v>
      </c>
      <c r="H536" s="1">
        <v>4.4001999999999999E-3</v>
      </c>
      <c r="I536" s="2">
        <v>35.792692670000001</v>
      </c>
      <c r="J536">
        <v>35</v>
      </c>
      <c r="K536">
        <v>47</v>
      </c>
      <c r="L536">
        <v>33.693612000003554</v>
      </c>
      <c r="M536" s="34">
        <v>120.53660653999999</v>
      </c>
      <c r="N536" s="53">
        <v>120</v>
      </c>
      <c r="O536">
        <v>32</v>
      </c>
      <c r="P536">
        <v>11.783543999978292</v>
      </c>
      <c r="Q536" s="1">
        <v>440.12785201999998</v>
      </c>
      <c r="R536" s="1">
        <v>2.4715599999999998E-3</v>
      </c>
      <c r="S536" s="1">
        <v>1.77772E-3</v>
      </c>
      <c r="T536" s="1">
        <v>6.6973199999999997E-3</v>
      </c>
      <c r="U536" s="4">
        <v>1.62</v>
      </c>
      <c r="V536" s="4">
        <v>1.33</v>
      </c>
      <c r="W536" s="4">
        <v>4.8099999999999996</v>
      </c>
      <c r="X536" s="4">
        <v>20.25</v>
      </c>
      <c r="Y536" s="4">
        <v>-36.49</v>
      </c>
      <c r="Z536" s="4">
        <v>0.32</v>
      </c>
      <c r="AA536" s="4">
        <v>7.0000000000000007E-2</v>
      </c>
      <c r="AB536" s="4">
        <v>0.05</v>
      </c>
      <c r="AC536" s="25">
        <v>0.19</v>
      </c>
      <c r="AD536" s="17">
        <v>-2631818.7069999999</v>
      </c>
      <c r="AE536">
        <v>-4461424.017</v>
      </c>
      <c r="AF536">
        <v>3709815.6710000001</v>
      </c>
      <c r="AG536">
        <v>35.792690909100003</v>
      </c>
      <c r="AH536">
        <v>35</v>
      </c>
      <c r="AI536">
        <v>47</v>
      </c>
      <c r="AJ536">
        <v>33.687272760009819</v>
      </c>
      <c r="AK536" s="78">
        <v>120.5365896837</v>
      </c>
      <c r="AL536" s="43">
        <v>120</v>
      </c>
      <c r="AM536">
        <v>32</v>
      </c>
      <c r="AN536">
        <v>11.722861320002949</v>
      </c>
      <c r="AO536" s="3">
        <v>440.71899999999999</v>
      </c>
      <c r="AP536" s="4">
        <v>32.79</v>
      </c>
      <c r="AQ536" s="4">
        <v>-23.04</v>
      </c>
      <c r="AR536" s="25">
        <v>-0.66</v>
      </c>
      <c r="AS536" s="3">
        <v>0.30133008510377052</v>
      </c>
      <c r="AT536" s="3">
        <v>301.18614314455687</v>
      </c>
      <c r="AU536" s="3">
        <v>-9.3127427595745207</v>
      </c>
      <c r="AV536" s="5">
        <v>39099</v>
      </c>
      <c r="AW536" s="5">
        <v>45794</v>
      </c>
      <c r="AX536" s="6" t="s">
        <v>2112</v>
      </c>
      <c r="AY536" s="17">
        <v>-33.783000000000001</v>
      </c>
      <c r="AZ536" s="3">
        <v>4.5900000000000003E-2</v>
      </c>
      <c r="BA536" s="3">
        <v>474.50200000000001</v>
      </c>
      <c r="BB536" s="28">
        <v>4.5999999999999999E-2</v>
      </c>
      <c r="BC536" t="s">
        <v>40</v>
      </c>
      <c r="BD536" t="s">
        <v>40</v>
      </c>
      <c r="BE536" t="s">
        <v>1328</v>
      </c>
      <c r="BF536" t="str">
        <f t="shared" si="8"/>
        <v>Hog_CanyonCS2007</v>
      </c>
    </row>
    <row r="537" spans="1:58" ht="18.75" x14ac:dyDescent="0.3">
      <c r="A537" t="s">
        <v>1330</v>
      </c>
      <c r="B537" t="s">
        <v>1331</v>
      </c>
      <c r="C537" s="24">
        <v>-2616024.9282340002</v>
      </c>
      <c r="D537" s="1">
        <v>-4482709.2973640002</v>
      </c>
      <c r="E537" s="1">
        <v>3695555.5342060002</v>
      </c>
      <c r="F537" s="1">
        <v>3.1262E-3</v>
      </c>
      <c r="G537" s="1">
        <v>4.4197999999999998E-3</v>
      </c>
      <c r="H537" s="1">
        <v>3.7729999999999999E-3</v>
      </c>
      <c r="I537" s="2">
        <v>35.633813459999999</v>
      </c>
      <c r="J537">
        <v>35</v>
      </c>
      <c r="K537">
        <v>38</v>
      </c>
      <c r="L537">
        <v>1.7284559999961857</v>
      </c>
      <c r="M537" s="34">
        <v>120.26703266</v>
      </c>
      <c r="N537" s="53">
        <v>120</v>
      </c>
      <c r="O537">
        <v>16</v>
      </c>
      <c r="P537">
        <v>1.3175759999933234</v>
      </c>
      <c r="Q537" s="1">
        <v>533.25503155000001</v>
      </c>
      <c r="R537" s="1">
        <v>1.8188799999999999E-3</v>
      </c>
      <c r="S537" s="1">
        <v>2.1756000000000002E-3</v>
      </c>
      <c r="T537" s="1">
        <v>5.9603599999999996E-3</v>
      </c>
      <c r="U537" s="4">
        <v>1.1599999999999999</v>
      </c>
      <c r="V537" s="4">
        <v>1.53</v>
      </c>
      <c r="W537" s="4">
        <v>4.5999999999999996</v>
      </c>
      <c r="X537" s="4">
        <v>14.93</v>
      </c>
      <c r="Y537" s="4">
        <v>-33.869999999999997</v>
      </c>
      <c r="Z537" s="4">
        <v>1.27</v>
      </c>
      <c r="AA537" s="4">
        <v>0.04</v>
      </c>
      <c r="AB537" s="4">
        <v>0.05</v>
      </c>
      <c r="AC537" s="25">
        <v>0.15</v>
      </c>
      <c r="AD537" s="17">
        <v>-2616023.9190000002</v>
      </c>
      <c r="AE537">
        <v>-4482710.5860000001</v>
      </c>
      <c r="AF537">
        <v>3695555.7230000002</v>
      </c>
      <c r="AG537">
        <v>35.6338116736</v>
      </c>
      <c r="AH537">
        <v>35</v>
      </c>
      <c r="AI537">
        <v>38</v>
      </c>
      <c r="AJ537">
        <v>1.7220249600012494</v>
      </c>
      <c r="AK537" s="78">
        <v>120.26701587150001</v>
      </c>
      <c r="AL537" s="43">
        <v>120</v>
      </c>
      <c r="AM537">
        <v>16</v>
      </c>
      <c r="AN537">
        <v>1.2571374000253854</v>
      </c>
      <c r="AO537" s="3">
        <v>533.85599999999999</v>
      </c>
      <c r="AP537" s="4">
        <v>27.37</v>
      </c>
      <c r="AQ537" s="4">
        <v>-20.43</v>
      </c>
      <c r="AR537" s="25">
        <v>0.3</v>
      </c>
      <c r="AS537" s="3">
        <v>0.26184319737058748</v>
      </c>
      <c r="AT537" s="3">
        <v>261.76660390421279</v>
      </c>
      <c r="AU537" s="3">
        <v>-6.3328572109775596</v>
      </c>
      <c r="AV537" s="5">
        <v>38267</v>
      </c>
      <c r="AW537" s="5">
        <v>45794</v>
      </c>
      <c r="AX537" s="6" t="s">
        <v>2112</v>
      </c>
      <c r="AY537" s="17">
        <v>-33.768000000000001</v>
      </c>
      <c r="AZ537" s="3">
        <v>5.4600000000000003E-2</v>
      </c>
      <c r="BA537" s="3">
        <v>567.62400000000002</v>
      </c>
      <c r="BB537" s="28">
        <v>5.5E-2</v>
      </c>
      <c r="BC537" t="s">
        <v>40</v>
      </c>
      <c r="BD537" t="s">
        <v>40</v>
      </c>
      <c r="BE537" t="s">
        <v>1330</v>
      </c>
      <c r="BF537" t="str">
        <f t="shared" si="8"/>
        <v>WicksRanchCS2004</v>
      </c>
    </row>
    <row r="538" spans="1:58" ht="18.75" x14ac:dyDescent="0.3">
      <c r="A538" t="s">
        <v>1332</v>
      </c>
      <c r="B538" t="s">
        <v>1333</v>
      </c>
      <c r="C538" s="24">
        <v>-2620445.1543390001</v>
      </c>
      <c r="D538" s="1">
        <v>-4471631.911262</v>
      </c>
      <c r="E538" s="1">
        <v>3705880.9211570001</v>
      </c>
      <c r="F538" s="1">
        <v>3.4985999999999997E-3</v>
      </c>
      <c r="G538" s="1">
        <v>5.1312800000000002E-3</v>
      </c>
      <c r="H538" s="1">
        <v>4.45116E-3</v>
      </c>
      <c r="I538" s="2">
        <v>35.747932259999999</v>
      </c>
      <c r="J538">
        <v>35</v>
      </c>
      <c r="K538">
        <v>44</v>
      </c>
      <c r="L538">
        <v>52.556135999996059</v>
      </c>
      <c r="M538" s="34">
        <v>120.3709594</v>
      </c>
      <c r="N538" s="53">
        <v>120</v>
      </c>
      <c r="O538">
        <v>22</v>
      </c>
      <c r="P538">
        <v>15.45384000001377</v>
      </c>
      <c r="Q538" s="1">
        <v>603.20405131999996</v>
      </c>
      <c r="R538" s="1">
        <v>2.2089200000000001E-3</v>
      </c>
      <c r="S538" s="1">
        <v>2.2089200000000001E-3</v>
      </c>
      <c r="T538" s="1">
        <v>6.9736799999999995E-3</v>
      </c>
      <c r="U538" s="4">
        <v>1.49</v>
      </c>
      <c r="V538" s="4">
        <v>1.4</v>
      </c>
      <c r="W538" s="4">
        <v>4.7</v>
      </c>
      <c r="X538" s="4">
        <v>17.09</v>
      </c>
      <c r="Y538" s="4">
        <v>-34.020000000000003</v>
      </c>
      <c r="Z538" s="4">
        <v>1.05</v>
      </c>
      <c r="AA538" s="4">
        <v>0.06</v>
      </c>
      <c r="AB538" s="4">
        <v>0.06</v>
      </c>
      <c r="AC538" s="25">
        <v>0.19</v>
      </c>
      <c r="AD538" s="17">
        <v>-2620444.1439999999</v>
      </c>
      <c r="AE538">
        <v>-4471633.1979999999</v>
      </c>
      <c r="AF538">
        <v>3705881.1090000002</v>
      </c>
      <c r="AG538">
        <v>35.747930478500002</v>
      </c>
      <c r="AH538">
        <v>35</v>
      </c>
      <c r="AI538">
        <v>44</v>
      </c>
      <c r="AJ538">
        <v>52.549722600008977</v>
      </c>
      <c r="AK538" s="78">
        <v>120.37094257370001</v>
      </c>
      <c r="AL538" s="43">
        <v>120</v>
      </c>
      <c r="AM538">
        <v>22</v>
      </c>
      <c r="AN538">
        <v>15.393265320021783</v>
      </c>
      <c r="AO538" s="3">
        <v>603.79999999999995</v>
      </c>
      <c r="AP538" s="4">
        <v>29.57</v>
      </c>
      <c r="AQ538" s="4">
        <v>-20.56</v>
      </c>
      <c r="AR538" s="25">
        <v>0.08</v>
      </c>
      <c r="AS538" s="3">
        <v>0.27983848948210521</v>
      </c>
      <c r="AT538" s="3">
        <v>279.76549249899688</v>
      </c>
      <c r="AU538" s="3">
        <v>-6.3913384195439997</v>
      </c>
      <c r="AV538" s="5">
        <v>38846</v>
      </c>
      <c r="AW538" s="5">
        <v>45794</v>
      </c>
      <c r="AX538" s="6" t="s">
        <v>2112</v>
      </c>
      <c r="AY538" s="17">
        <v>-33.667999999999999</v>
      </c>
      <c r="AZ538" s="3">
        <v>5.3800000000000001E-2</v>
      </c>
      <c r="BA538" s="3">
        <v>637.46799999999996</v>
      </c>
      <c r="BB538" s="28">
        <v>5.3999999999999999E-2</v>
      </c>
      <c r="BC538" t="s">
        <v>40</v>
      </c>
      <c r="BD538" t="s">
        <v>40</v>
      </c>
      <c r="BE538" t="s">
        <v>1332</v>
      </c>
      <c r="BF538" t="str">
        <f t="shared" si="8"/>
        <v>SpringRancCS2006</v>
      </c>
    </row>
    <row r="539" spans="1:58" ht="18.75" x14ac:dyDescent="0.3">
      <c r="A539" t="s">
        <v>1334</v>
      </c>
      <c r="B539" t="s">
        <v>1335</v>
      </c>
      <c r="C539" s="24">
        <v>-2718401.9484910001</v>
      </c>
      <c r="D539" s="1">
        <v>-4310470.2433860004</v>
      </c>
      <c r="E539" s="1">
        <v>3822941.3290769998</v>
      </c>
      <c r="F539" s="1">
        <v>3.1810800000000002E-3</v>
      </c>
      <c r="G539" s="1">
        <v>4.3629599999999999E-3</v>
      </c>
      <c r="H539" s="1">
        <v>3.8788399999999997E-3</v>
      </c>
      <c r="I539" s="2">
        <v>37.06123427</v>
      </c>
      <c r="J539">
        <v>37</v>
      </c>
      <c r="K539">
        <v>3</v>
      </c>
      <c r="L539">
        <v>40.443335999996748</v>
      </c>
      <c r="M539" s="34">
        <v>122.23761754</v>
      </c>
      <c r="N539" s="53">
        <v>122</v>
      </c>
      <c r="O539">
        <v>14</v>
      </c>
      <c r="P539">
        <v>15.423144000008051</v>
      </c>
      <c r="Q539" s="1">
        <v>204.24551535000001</v>
      </c>
      <c r="R539" s="1">
        <v>1.3837599999999999E-3</v>
      </c>
      <c r="S539" s="1">
        <v>2.0560399999999999E-3</v>
      </c>
      <c r="T539" s="1">
        <v>6.16812E-3</v>
      </c>
      <c r="U539" s="4">
        <v>1.1399999999999999</v>
      </c>
      <c r="V539" s="4">
        <v>1.48</v>
      </c>
      <c r="W539" s="4">
        <v>4.55</v>
      </c>
      <c r="X539" s="4">
        <v>23.06</v>
      </c>
      <c r="Y539" s="4">
        <v>-39.28</v>
      </c>
      <c r="Z539" s="4">
        <v>-0.94</v>
      </c>
      <c r="AA539" s="4">
        <v>0.04</v>
      </c>
      <c r="AB539" s="4">
        <v>0.06</v>
      </c>
      <c r="AC539" s="25">
        <v>0.18</v>
      </c>
      <c r="AD539" s="17">
        <v>-2718400.9240000001</v>
      </c>
      <c r="AE539">
        <v>-4310471.51</v>
      </c>
      <c r="AF539">
        <v>3822941.5010000002</v>
      </c>
      <c r="AG539">
        <v>37.061232646699999</v>
      </c>
      <c r="AH539">
        <v>37</v>
      </c>
      <c r="AI539">
        <v>3</v>
      </c>
      <c r="AJ539">
        <v>40.437528119995818</v>
      </c>
      <c r="AK539" s="78">
        <v>122.2376001988</v>
      </c>
      <c r="AL539" s="43">
        <v>122</v>
      </c>
      <c r="AM539">
        <v>14</v>
      </c>
      <c r="AN539">
        <v>15.360715679984196</v>
      </c>
      <c r="AO539" s="3">
        <v>204.768</v>
      </c>
      <c r="AP539" s="4">
        <v>36.19</v>
      </c>
      <c r="AQ539" s="4">
        <v>-25.76</v>
      </c>
      <c r="AR539" s="25">
        <v>-1.96</v>
      </c>
      <c r="AS539" s="3">
        <v>0.3350831694566076</v>
      </c>
      <c r="AT539" s="3">
        <v>334.66591042960675</v>
      </c>
      <c r="AU539" s="3">
        <v>-16.7170091918994</v>
      </c>
      <c r="AV539" s="5">
        <v>39281</v>
      </c>
      <c r="AW539" s="5">
        <v>45794</v>
      </c>
      <c r="AX539" s="6" t="s">
        <v>2112</v>
      </c>
      <c r="AY539" s="17">
        <v>-33.549999999999997</v>
      </c>
      <c r="AZ539" s="3">
        <v>3.8699999999999998E-2</v>
      </c>
      <c r="BA539" s="3">
        <v>238.31799999999998</v>
      </c>
      <c r="BB539" s="28">
        <v>3.9E-2</v>
      </c>
      <c r="BC539" t="s">
        <v>40</v>
      </c>
      <c r="BD539" t="s">
        <v>40</v>
      </c>
      <c r="BE539" t="s">
        <v>1334</v>
      </c>
      <c r="BF539" t="str">
        <f t="shared" si="8"/>
        <v>CookePeak_CN2007</v>
      </c>
    </row>
    <row r="540" spans="1:58" ht="18.75" x14ac:dyDescent="0.3">
      <c r="A540" t="s">
        <v>1336</v>
      </c>
      <c r="B540" t="s">
        <v>1337</v>
      </c>
      <c r="C540" s="24">
        <v>-2615936.1253360002</v>
      </c>
      <c r="D540" s="1">
        <v>-4512467.3880730001</v>
      </c>
      <c r="E540" s="1">
        <v>3659534.235847</v>
      </c>
      <c r="F540" s="1">
        <v>3.2751600000000001E-3</v>
      </c>
      <c r="G540" s="1">
        <v>4.9784E-3</v>
      </c>
      <c r="H540" s="1">
        <v>4.1414799999999995E-3</v>
      </c>
      <c r="I540" s="2">
        <v>35.235129540000003</v>
      </c>
      <c r="J540">
        <v>35</v>
      </c>
      <c r="K540">
        <v>14</v>
      </c>
      <c r="L540">
        <v>6.4663080000065065</v>
      </c>
      <c r="M540" s="34">
        <v>120.10142813</v>
      </c>
      <c r="N540" s="53">
        <v>120</v>
      </c>
      <c r="O540">
        <v>6</v>
      </c>
      <c r="P540">
        <v>5.1412680000078126</v>
      </c>
      <c r="Q540" s="1">
        <v>571.57250456999998</v>
      </c>
      <c r="R540" s="1">
        <v>1.5738799999999999E-3</v>
      </c>
      <c r="S540" s="1">
        <v>1.89924E-3</v>
      </c>
      <c r="T540" s="1">
        <v>6.8247199999999994E-3</v>
      </c>
      <c r="U540" s="4">
        <v>1.3</v>
      </c>
      <c r="V540" s="4">
        <v>1.69</v>
      </c>
      <c r="W540" s="4">
        <v>5.35</v>
      </c>
      <c r="X540" s="4">
        <v>17.75</v>
      </c>
      <c r="Y540" s="4">
        <v>-37.26</v>
      </c>
      <c r="Z540" s="4">
        <v>0.83</v>
      </c>
      <c r="AA540" s="4">
        <v>0.04</v>
      </c>
      <c r="AB540" s="4">
        <v>0.05</v>
      </c>
      <c r="AC540" s="25">
        <v>0.19</v>
      </c>
      <c r="AD540" s="17">
        <v>-2615935.12</v>
      </c>
      <c r="AE540">
        <v>-4512468.6809999999</v>
      </c>
      <c r="AF540">
        <v>3659534.429</v>
      </c>
      <c r="AG540">
        <v>35.235127757299999</v>
      </c>
      <c r="AH540">
        <v>35</v>
      </c>
      <c r="AI540">
        <v>14</v>
      </c>
      <c r="AJ540">
        <v>6.4599262799964663</v>
      </c>
      <c r="AK540" s="78">
        <v>120.10141145030001</v>
      </c>
      <c r="AL540" s="43">
        <v>120</v>
      </c>
      <c r="AM540">
        <v>6</v>
      </c>
      <c r="AN540">
        <v>5.0812210800211233</v>
      </c>
      <c r="AO540" s="3">
        <v>572.18600000000004</v>
      </c>
      <c r="AP540" s="4">
        <v>30.13</v>
      </c>
      <c r="AQ540" s="4">
        <v>-23.9</v>
      </c>
      <c r="AR540" s="25">
        <v>-0.13</v>
      </c>
      <c r="AS540" s="3">
        <v>0.29229632237756514</v>
      </c>
      <c r="AT540" s="3">
        <v>292.25426277524008</v>
      </c>
      <c r="AU540" s="3">
        <v>-4.9584160475596697</v>
      </c>
      <c r="AV540" s="5">
        <v>38980</v>
      </c>
      <c r="AW540" s="5">
        <v>45794</v>
      </c>
      <c r="AX540" s="6" t="s">
        <v>2112</v>
      </c>
      <c r="AY540" s="17">
        <v>-33.741999999999997</v>
      </c>
      <c r="AZ540" s="3">
        <v>4.5400000000000003E-2</v>
      </c>
      <c r="BA540" s="3">
        <v>605.928</v>
      </c>
      <c r="BB540" s="28">
        <v>4.5999999999999999E-2</v>
      </c>
      <c r="BC540" t="s">
        <v>40</v>
      </c>
      <c r="BD540" t="s">
        <v>40</v>
      </c>
      <c r="BE540" t="s">
        <v>1336</v>
      </c>
      <c r="BF540" t="str">
        <f t="shared" si="8"/>
        <v>BuckhornRaCS2006</v>
      </c>
    </row>
    <row r="541" spans="1:58" ht="18.75" x14ac:dyDescent="0.3">
      <c r="A541" t="s">
        <v>1338</v>
      </c>
      <c r="B541" t="s">
        <v>1339</v>
      </c>
      <c r="C541" s="24">
        <v>-2608524.2610109998</v>
      </c>
      <c r="D541" s="1">
        <v>-4513542.4414039999</v>
      </c>
      <c r="E541" s="1">
        <v>3663632.9217039999</v>
      </c>
      <c r="F541" s="1">
        <v>3.1987199999999999E-3</v>
      </c>
      <c r="G541" s="1">
        <v>4.8255200000000007E-3</v>
      </c>
      <c r="H541" s="1">
        <v>4.0238800000000005E-3</v>
      </c>
      <c r="I541" s="2">
        <v>35.279769719999997</v>
      </c>
      <c r="J541">
        <v>35</v>
      </c>
      <c r="K541">
        <v>16</v>
      </c>
      <c r="L541">
        <v>47.170991999990406</v>
      </c>
      <c r="M541" s="34">
        <v>120.02502647999999</v>
      </c>
      <c r="N541" s="53">
        <v>120</v>
      </c>
      <c r="O541">
        <v>1</v>
      </c>
      <c r="P541">
        <v>30.095327999978281</v>
      </c>
      <c r="Q541" s="1">
        <v>665.37950622000005</v>
      </c>
      <c r="R541" s="1">
        <v>1.5836800000000001E-3</v>
      </c>
      <c r="S541" s="1">
        <v>1.91884E-3</v>
      </c>
      <c r="T541" s="1">
        <v>6.59736E-3</v>
      </c>
      <c r="U541" s="4">
        <v>1.18</v>
      </c>
      <c r="V541" s="4">
        <v>1.47</v>
      </c>
      <c r="W541" s="4">
        <v>4.74</v>
      </c>
      <c r="X541" s="4">
        <v>16.100000000000001</v>
      </c>
      <c r="Y541" s="4">
        <v>-35.9</v>
      </c>
      <c r="Z541" s="4">
        <v>1.1100000000000001</v>
      </c>
      <c r="AA541" s="4">
        <v>0.04</v>
      </c>
      <c r="AB541" s="4">
        <v>0.05</v>
      </c>
      <c r="AC541" s="25">
        <v>0.18</v>
      </c>
      <c r="AD541" s="17">
        <v>-2608523.2549999999</v>
      </c>
      <c r="AE541">
        <v>-4513543.7340000002</v>
      </c>
      <c r="AF541">
        <v>3663633.1150000002</v>
      </c>
      <c r="AG541">
        <v>35.2797679317</v>
      </c>
      <c r="AH541">
        <v>35</v>
      </c>
      <c r="AI541">
        <v>16</v>
      </c>
      <c r="AJ541">
        <v>47.164554120001299</v>
      </c>
      <c r="AK541" s="78">
        <v>120.0250097998</v>
      </c>
      <c r="AL541" s="43">
        <v>120</v>
      </c>
      <c r="AM541">
        <v>1</v>
      </c>
      <c r="AN541">
        <v>30.035279280010627</v>
      </c>
      <c r="AO541" s="3">
        <v>665.99400000000003</v>
      </c>
      <c r="AP541" s="4">
        <v>28.46</v>
      </c>
      <c r="AQ541" s="4">
        <v>-22.51</v>
      </c>
      <c r="AR541" s="25">
        <v>0.15</v>
      </c>
      <c r="AS541" s="3">
        <v>0.27676822433090431</v>
      </c>
      <c r="AT541" s="3">
        <v>276.73491947888772</v>
      </c>
      <c r="AU541" s="3">
        <v>-4.2935231469410704</v>
      </c>
      <c r="AV541" s="5">
        <v>38842</v>
      </c>
      <c r="AW541" s="5">
        <v>45794</v>
      </c>
      <c r="AX541" s="6" t="s">
        <v>2112</v>
      </c>
      <c r="AY541" s="17">
        <v>-33.761000000000003</v>
      </c>
      <c r="AZ541" s="3">
        <v>4.19E-2</v>
      </c>
      <c r="BA541" s="3">
        <v>699.755</v>
      </c>
      <c r="BB541" s="28">
        <v>4.2000000000000003E-2</v>
      </c>
      <c r="BC541" t="s">
        <v>40</v>
      </c>
      <c r="BD541" t="s">
        <v>40</v>
      </c>
      <c r="BE541" t="s">
        <v>1338</v>
      </c>
      <c r="BF541" t="str">
        <f t="shared" si="8"/>
        <v>CarrizoRanCS2006</v>
      </c>
    </row>
    <row r="542" spans="1:58" ht="18.75" x14ac:dyDescent="0.3">
      <c r="A542" t="s">
        <v>1340</v>
      </c>
      <c r="B542" t="s">
        <v>1341</v>
      </c>
      <c r="C542" s="24">
        <v>-2600237.7030159999</v>
      </c>
      <c r="D542" s="1">
        <v>-4515503.3861980001</v>
      </c>
      <c r="E542" s="1">
        <v>3666937.819195</v>
      </c>
      <c r="F542" s="1">
        <v>2.9517599999999999E-3</v>
      </c>
      <c r="G542" s="1">
        <v>4.3453199999999997E-3</v>
      </c>
      <c r="H542" s="1">
        <v>3.6397199999999999E-3</v>
      </c>
      <c r="I542" s="2">
        <v>35.316797690000001</v>
      </c>
      <c r="J542">
        <v>35</v>
      </c>
      <c r="K542">
        <v>19</v>
      </c>
      <c r="L542">
        <v>0.47168400000487054</v>
      </c>
      <c r="M542" s="34">
        <v>119.93534661</v>
      </c>
      <c r="N542" s="53">
        <v>119</v>
      </c>
      <c r="O542">
        <v>56</v>
      </c>
      <c r="P542">
        <v>7.2477959999866926</v>
      </c>
      <c r="Q542" s="1">
        <v>581.82022531999996</v>
      </c>
      <c r="R542" s="1">
        <v>1.5836800000000001E-3</v>
      </c>
      <c r="S542" s="1">
        <v>1.9168799999999997E-3</v>
      </c>
      <c r="T542" s="1">
        <v>5.8878400000000001E-3</v>
      </c>
      <c r="U542" s="4">
        <v>1.08</v>
      </c>
      <c r="V542" s="4">
        <v>1.36</v>
      </c>
      <c r="W542" s="4">
        <v>4.54</v>
      </c>
      <c r="X542" s="4">
        <v>13.57</v>
      </c>
      <c r="Y542" s="4">
        <v>-33.76</v>
      </c>
      <c r="Z542" s="4">
        <v>1.1000000000000001</v>
      </c>
      <c r="AA542" s="4">
        <v>0.04</v>
      </c>
      <c r="AB542" s="4">
        <v>0.05</v>
      </c>
      <c r="AC542" s="25">
        <v>0.16</v>
      </c>
      <c r="AD542" s="17">
        <v>-2600236.6970000002</v>
      </c>
      <c r="AE542">
        <v>-4515504.6789999995</v>
      </c>
      <c r="AF542">
        <v>3666938.0120000001</v>
      </c>
      <c r="AG542">
        <v>35.316795884599998</v>
      </c>
      <c r="AH542">
        <v>35</v>
      </c>
      <c r="AI542">
        <v>19</v>
      </c>
      <c r="AJ542">
        <v>0.465184559991485</v>
      </c>
      <c r="AK542" s="78">
        <v>119.935329932</v>
      </c>
      <c r="AL542" s="43">
        <v>119</v>
      </c>
      <c r="AM542">
        <v>56</v>
      </c>
      <c r="AN542">
        <v>7.1877552000069045</v>
      </c>
      <c r="AO542" s="3">
        <v>582.43600000000004</v>
      </c>
      <c r="AP542" s="4">
        <v>25.9</v>
      </c>
      <c r="AQ542" s="4">
        <v>-20.350000000000001</v>
      </c>
      <c r="AR542" s="25">
        <v>0.14000000000000001</v>
      </c>
      <c r="AS542" s="3">
        <v>0.25170937677942867</v>
      </c>
      <c r="AT542" s="3">
        <v>251.63037168295969</v>
      </c>
      <c r="AU542" s="3">
        <v>-6.3060325637418897</v>
      </c>
      <c r="AV542" s="5">
        <v>38840</v>
      </c>
      <c r="AW542" s="5">
        <v>45794</v>
      </c>
      <c r="AX542" s="6" t="s">
        <v>2112</v>
      </c>
      <c r="AY542" s="17">
        <v>-33.856000000000002</v>
      </c>
      <c r="AZ542" s="3">
        <v>3.8899999999999997E-2</v>
      </c>
      <c r="BA542" s="3">
        <v>616.29200000000003</v>
      </c>
      <c r="BB542" s="28">
        <v>3.9E-2</v>
      </c>
      <c r="BC542" t="s">
        <v>40</v>
      </c>
      <c r="BD542" t="s">
        <v>40</v>
      </c>
      <c r="BE542" t="s">
        <v>1340</v>
      </c>
      <c r="BF542" t="str">
        <f t="shared" si="8"/>
        <v>CaliValleyCS2006</v>
      </c>
    </row>
    <row r="543" spans="1:58" ht="18.75" x14ac:dyDescent="0.3">
      <c r="A543" t="s">
        <v>1342</v>
      </c>
      <c r="B543" t="s">
        <v>1343</v>
      </c>
      <c r="C543" s="24">
        <v>-2607197.2225270001</v>
      </c>
      <c r="D543" s="1">
        <v>-4495389.5737920003</v>
      </c>
      <c r="E543" s="1">
        <v>3686626.8869230002</v>
      </c>
      <c r="F543" s="1">
        <v>3.2163600000000001E-3</v>
      </c>
      <c r="G543" s="1">
        <v>4.8510000000000003E-3</v>
      </c>
      <c r="H543" s="1">
        <v>4.1493199999999997E-3</v>
      </c>
      <c r="I543" s="2">
        <v>35.534175130000001</v>
      </c>
      <c r="J543">
        <v>35</v>
      </c>
      <c r="K543">
        <v>32</v>
      </c>
      <c r="L543">
        <v>3.0304680000045892</v>
      </c>
      <c r="M543" s="34">
        <v>120.11250542000001</v>
      </c>
      <c r="N543" s="53">
        <v>120</v>
      </c>
      <c r="O543">
        <v>6</v>
      </c>
      <c r="P543">
        <v>45.019512000018267</v>
      </c>
      <c r="Q543" s="1">
        <v>641.19688025999994</v>
      </c>
      <c r="R543" s="1">
        <v>1.9207999999999999E-3</v>
      </c>
      <c r="S543" s="1">
        <v>1.9109999999999999E-3</v>
      </c>
      <c r="T543" s="1">
        <v>6.6150000000000002E-3</v>
      </c>
      <c r="U543" s="4">
        <v>1.22</v>
      </c>
      <c r="V543" s="4">
        <v>1.34</v>
      </c>
      <c r="W543" s="4">
        <v>4.7300000000000004</v>
      </c>
      <c r="X543" s="4">
        <v>12.66</v>
      </c>
      <c r="Y543" s="4">
        <v>-33.049999999999997</v>
      </c>
      <c r="Z543" s="4">
        <v>1.9</v>
      </c>
      <c r="AA543" s="4">
        <v>0.05</v>
      </c>
      <c r="AB543" s="4">
        <v>0.05</v>
      </c>
      <c r="AC543" s="25">
        <v>0.18</v>
      </c>
      <c r="AD543" s="17">
        <v>-2607196.2149999999</v>
      </c>
      <c r="AE543">
        <v>-4495390.8640000001</v>
      </c>
      <c r="AF543">
        <v>3686627.077</v>
      </c>
      <c r="AG543">
        <v>35.534173330100003</v>
      </c>
      <c r="AH543">
        <v>35</v>
      </c>
      <c r="AI543">
        <v>32</v>
      </c>
      <c r="AJ543">
        <v>3.0239883600120265</v>
      </c>
      <c r="AK543" s="78">
        <v>120.11248867250001</v>
      </c>
      <c r="AL543" s="43">
        <v>120</v>
      </c>
      <c r="AM543">
        <v>6</v>
      </c>
      <c r="AN543">
        <v>44.959221000024172</v>
      </c>
      <c r="AO543" s="3">
        <v>641.80399999999997</v>
      </c>
      <c r="AP543" s="4">
        <v>25.05</v>
      </c>
      <c r="AQ543" s="4">
        <v>-19.61</v>
      </c>
      <c r="AR543" s="25">
        <v>0.93</v>
      </c>
      <c r="AS543" s="3">
        <v>0.24485156708984293</v>
      </c>
      <c r="AT543" s="3">
        <v>244.85021973012198</v>
      </c>
      <c r="AU543" s="3">
        <v>0.81234112967139205</v>
      </c>
      <c r="AV543" s="5">
        <v>38842</v>
      </c>
      <c r="AW543" s="5">
        <v>45794</v>
      </c>
      <c r="AX543" s="6" t="s">
        <v>2112</v>
      </c>
      <c r="AY543" s="17">
        <v>-33.840000000000003</v>
      </c>
      <c r="AZ543" s="3">
        <v>0.05</v>
      </c>
      <c r="BA543" s="3">
        <v>675.64400000000001</v>
      </c>
      <c r="BB543" s="28">
        <v>0.05</v>
      </c>
      <c r="BC543" t="s">
        <v>40</v>
      </c>
      <c r="BD543" t="s">
        <v>40</v>
      </c>
      <c r="BE543" t="s">
        <v>1342</v>
      </c>
      <c r="BF543" t="str">
        <f t="shared" si="8"/>
        <v>BitterWatrCS2006</v>
      </c>
    </row>
    <row r="544" spans="1:58" ht="18.75" x14ac:dyDescent="0.3">
      <c r="A544" t="s">
        <v>1344</v>
      </c>
      <c r="B544" t="s">
        <v>1345</v>
      </c>
      <c r="C544" s="24">
        <v>-2607161.3597010002</v>
      </c>
      <c r="D544" s="1">
        <v>-4482780.5241179997</v>
      </c>
      <c r="E544" s="1">
        <v>3701802.7262070002</v>
      </c>
      <c r="F544" s="1">
        <v>3.3986400000000001E-3</v>
      </c>
      <c r="G544" s="1">
        <v>4.9627199999999995E-3</v>
      </c>
      <c r="H544" s="1">
        <v>4.2296800000000004E-3</v>
      </c>
      <c r="I544" s="2">
        <v>35.702674690000002</v>
      </c>
      <c r="J544">
        <v>35</v>
      </c>
      <c r="K544">
        <v>42</v>
      </c>
      <c r="L544">
        <v>9.6288840000073606</v>
      </c>
      <c r="M544" s="34">
        <v>120.18205544</v>
      </c>
      <c r="N544" s="53">
        <v>120</v>
      </c>
      <c r="O544">
        <v>10</v>
      </c>
      <c r="P544">
        <v>55.399583999997049</v>
      </c>
      <c r="Q544" s="1">
        <v>601.11100222000005</v>
      </c>
      <c r="R544" s="1">
        <v>1.88944E-3</v>
      </c>
      <c r="S544" s="1">
        <v>2.2049999999999999E-3</v>
      </c>
      <c r="T544" s="1">
        <v>6.7541599999999995E-3</v>
      </c>
      <c r="U544" s="4">
        <v>1.1100000000000001</v>
      </c>
      <c r="V544" s="4">
        <v>1.44</v>
      </c>
      <c r="W544" s="4">
        <v>4.9000000000000004</v>
      </c>
      <c r="X544" s="4">
        <v>8.89</v>
      </c>
      <c r="Y544" s="4">
        <v>-28.11</v>
      </c>
      <c r="Z544" s="4">
        <v>1.49</v>
      </c>
      <c r="AA544" s="4">
        <v>0.04</v>
      </c>
      <c r="AB544" s="4">
        <v>0.05</v>
      </c>
      <c r="AC544" s="25">
        <v>0.17</v>
      </c>
      <c r="AD544" s="17">
        <v>-2607160.35</v>
      </c>
      <c r="AE544">
        <v>-4482781.8119999999</v>
      </c>
      <c r="AF544">
        <v>3701802.915</v>
      </c>
      <c r="AG544">
        <v>35.7026728843</v>
      </c>
      <c r="AH544">
        <v>35</v>
      </c>
      <c r="AI544">
        <v>42</v>
      </c>
      <c r="AJ544">
        <v>9.6223834800002805</v>
      </c>
      <c r="AK544" s="78">
        <v>120.1820386461</v>
      </c>
      <c r="AL544" s="43">
        <v>120</v>
      </c>
      <c r="AM544">
        <v>10</v>
      </c>
      <c r="AN544">
        <v>55.339125959989133</v>
      </c>
      <c r="AO544" s="3">
        <v>601.71299999999997</v>
      </c>
      <c r="AP544" s="4">
        <v>21.3</v>
      </c>
      <c r="AQ544" s="4">
        <v>-14.64</v>
      </c>
      <c r="AR544" s="25">
        <v>0.52</v>
      </c>
      <c r="AS544" s="3">
        <v>0.20043106047210649</v>
      </c>
      <c r="AT544" s="3">
        <v>200.42376960365655</v>
      </c>
      <c r="AU544" s="3">
        <v>-1.7095548719609599</v>
      </c>
      <c r="AV544" s="5">
        <v>38261</v>
      </c>
      <c r="AW544" s="5">
        <v>45794</v>
      </c>
      <c r="AX544" s="6" t="s">
        <v>2112</v>
      </c>
      <c r="AY544" s="17">
        <v>-33.654000000000003</v>
      </c>
      <c r="AZ544" s="3">
        <v>5.4199999999999998E-2</v>
      </c>
      <c r="BA544" s="3">
        <v>635.36699999999996</v>
      </c>
      <c r="BB544" s="28">
        <v>5.5E-2</v>
      </c>
      <c r="BC544" t="s">
        <v>40</v>
      </c>
      <c r="BD544" t="s">
        <v>40</v>
      </c>
      <c r="BE544" t="s">
        <v>1344</v>
      </c>
      <c r="BF544" t="str">
        <f t="shared" si="8"/>
        <v>VogelRanchCS2004</v>
      </c>
    </row>
    <row r="545" spans="1:58" ht="18.75" x14ac:dyDescent="0.3">
      <c r="A545" t="s">
        <v>1346</v>
      </c>
      <c r="B545" t="s">
        <v>1347</v>
      </c>
      <c r="C545" s="24">
        <v>-2599844.1106679998</v>
      </c>
      <c r="D545" s="1">
        <v>-4479443.6049659997</v>
      </c>
      <c r="E545" s="1">
        <v>3710561.1799240001</v>
      </c>
      <c r="F545" s="1">
        <v>3.3751200000000001E-3</v>
      </c>
      <c r="G545" s="1">
        <v>4.5021200000000001E-3</v>
      </c>
      <c r="H545" s="1">
        <v>3.7455599999999998E-3</v>
      </c>
      <c r="I545" s="2">
        <v>35.801279710000003</v>
      </c>
      <c r="J545">
        <v>35</v>
      </c>
      <c r="K545">
        <v>48</v>
      </c>
      <c r="L545">
        <v>4.6069560000103138</v>
      </c>
      <c r="M545" s="34">
        <v>120.13064067000001</v>
      </c>
      <c r="N545" s="53">
        <v>120</v>
      </c>
      <c r="O545">
        <v>7</v>
      </c>
      <c r="P545">
        <v>50.306412000019236</v>
      </c>
      <c r="Q545" s="1">
        <v>393.71558155000002</v>
      </c>
      <c r="R545" s="1">
        <v>1.53272E-3</v>
      </c>
      <c r="S545" s="1">
        <v>2.6205200000000003E-3</v>
      </c>
      <c r="T545" s="1">
        <v>6.0387599999999998E-3</v>
      </c>
      <c r="U545" s="4">
        <v>1.19</v>
      </c>
      <c r="V545" s="4">
        <v>1.72</v>
      </c>
      <c r="W545" s="4">
        <v>4.58</v>
      </c>
      <c r="X545" s="4">
        <v>4.8499999999999996</v>
      </c>
      <c r="Y545" s="4">
        <v>-24.16</v>
      </c>
      <c r="Z545" s="4">
        <v>1.22</v>
      </c>
      <c r="AA545" s="4">
        <v>0.04</v>
      </c>
      <c r="AB545" s="4">
        <v>7.0000000000000007E-2</v>
      </c>
      <c r="AC545" s="25">
        <v>0.16</v>
      </c>
      <c r="AD545" s="17">
        <v>-2599843.1009999998</v>
      </c>
      <c r="AE545">
        <v>-4479444.892</v>
      </c>
      <c r="AF545">
        <v>3710561.3679999998</v>
      </c>
      <c r="AG545">
        <v>35.801277886800001</v>
      </c>
      <c r="AH545">
        <v>35</v>
      </c>
      <c r="AI545">
        <v>48</v>
      </c>
      <c r="AJ545">
        <v>4.600392480004416</v>
      </c>
      <c r="AK545" s="78">
        <v>120.1306238591</v>
      </c>
      <c r="AL545" s="43">
        <v>120</v>
      </c>
      <c r="AM545">
        <v>7</v>
      </c>
      <c r="AN545">
        <v>50.245892759993467</v>
      </c>
      <c r="AO545" s="3">
        <v>394.31700000000001</v>
      </c>
      <c r="AP545" s="4">
        <v>17.25</v>
      </c>
      <c r="AQ545" s="4">
        <v>-10.65</v>
      </c>
      <c r="AR545" s="25">
        <v>0.25</v>
      </c>
      <c r="AS545" s="3">
        <v>0.15142641739775295</v>
      </c>
      <c r="AT545" s="3">
        <v>145.91789659856835</v>
      </c>
      <c r="AU545" s="3">
        <v>40.471316413594998</v>
      </c>
      <c r="AV545" s="5">
        <v>38754</v>
      </c>
      <c r="AW545" s="5">
        <v>45794</v>
      </c>
      <c r="AX545" s="6" t="s">
        <v>2112</v>
      </c>
      <c r="AY545" s="17">
        <v>-33.820999999999998</v>
      </c>
      <c r="AZ545" s="3">
        <v>4.9299999999999997E-2</v>
      </c>
      <c r="BA545" s="3">
        <v>428.13800000000003</v>
      </c>
      <c r="BB545" s="28">
        <v>0.05</v>
      </c>
      <c r="BC545" t="s">
        <v>40</v>
      </c>
      <c r="BD545" t="s">
        <v>40</v>
      </c>
      <c r="BE545" t="s">
        <v>1346</v>
      </c>
      <c r="BF545" t="str">
        <f t="shared" si="8"/>
        <v>AvenalRidgCS2006</v>
      </c>
    </row>
    <row r="546" spans="1:58" ht="18.75" x14ac:dyDescent="0.3">
      <c r="A546" t="s">
        <v>1348</v>
      </c>
      <c r="B546" t="s">
        <v>1349</v>
      </c>
      <c r="C546" s="24">
        <v>-2593314.8030340001</v>
      </c>
      <c r="D546" s="1">
        <v>-4491629.3682909999</v>
      </c>
      <c r="E546" s="1">
        <v>3700137.401234</v>
      </c>
      <c r="F546" s="1">
        <v>3.0340799999999998E-3</v>
      </c>
      <c r="G546" s="1">
        <v>4.73144E-3</v>
      </c>
      <c r="H546" s="1">
        <v>4.0277999999999998E-3</v>
      </c>
      <c r="I546" s="2">
        <v>35.686732149999997</v>
      </c>
      <c r="J546">
        <v>35</v>
      </c>
      <c r="K546">
        <v>41</v>
      </c>
      <c r="L546">
        <v>12.235739999990756</v>
      </c>
      <c r="M546" s="34">
        <v>120.00068288</v>
      </c>
      <c r="N546" s="53">
        <v>120</v>
      </c>
      <c r="O546">
        <v>0</v>
      </c>
      <c r="P546">
        <v>2.4583679999977903</v>
      </c>
      <c r="Q546" s="1">
        <v>209.20854968</v>
      </c>
      <c r="R546" s="1">
        <v>1.6268000000000001E-3</v>
      </c>
      <c r="S546" s="1">
        <v>1.6169999999999999E-3</v>
      </c>
      <c r="T546" s="1">
        <v>6.5228799999999991E-3</v>
      </c>
      <c r="U546" s="4">
        <v>1.08</v>
      </c>
      <c r="V546" s="4">
        <v>1.35</v>
      </c>
      <c r="W546" s="4">
        <v>4.84</v>
      </c>
      <c r="X546" s="4">
        <v>4.84</v>
      </c>
      <c r="Y546" s="4">
        <v>-25.06</v>
      </c>
      <c r="Z546" s="4">
        <v>1.97</v>
      </c>
      <c r="AA546" s="4">
        <v>0.04</v>
      </c>
      <c r="AB546" s="4">
        <v>0.04</v>
      </c>
      <c r="AC546" s="25">
        <v>0.17</v>
      </c>
      <c r="AD546" s="17">
        <v>-2593313.7940000002</v>
      </c>
      <c r="AE546">
        <v>-4491630.6569999997</v>
      </c>
      <c r="AF546">
        <v>3700137.59</v>
      </c>
      <c r="AG546">
        <v>35.6867303179</v>
      </c>
      <c r="AH546">
        <v>35</v>
      </c>
      <c r="AI546">
        <v>41</v>
      </c>
      <c r="AJ546">
        <v>12.229144440001392</v>
      </c>
      <c r="AK546" s="78">
        <v>120.00066611</v>
      </c>
      <c r="AL546" s="43">
        <v>120</v>
      </c>
      <c r="AM546">
        <v>0</v>
      </c>
      <c r="AN546">
        <v>2.3979959999905986</v>
      </c>
      <c r="AO546" s="3">
        <v>209.816</v>
      </c>
      <c r="AP546" s="4">
        <v>17.190000000000001</v>
      </c>
      <c r="AQ546" s="4">
        <v>-11.57</v>
      </c>
      <c r="AR546" s="25">
        <v>1</v>
      </c>
      <c r="AS546" s="3">
        <v>0.16750394053845993</v>
      </c>
      <c r="AT546" s="3">
        <v>167.48787741950949</v>
      </c>
      <c r="AU546" s="3">
        <v>-2.3196804752474498</v>
      </c>
      <c r="AV546" s="5">
        <v>38540</v>
      </c>
      <c r="AW546" s="5">
        <v>45794</v>
      </c>
      <c r="AX546" s="6" t="s">
        <v>2112</v>
      </c>
      <c r="AY546" s="17">
        <v>-34.292999999999999</v>
      </c>
      <c r="AZ546" s="3">
        <v>5.0500000000000003E-2</v>
      </c>
      <c r="BA546" s="3">
        <v>244.10900000000001</v>
      </c>
      <c r="BB546" s="28">
        <v>5.0999999999999997E-2</v>
      </c>
      <c r="BC546" t="s">
        <v>40</v>
      </c>
      <c r="BD546" t="s">
        <v>40</v>
      </c>
      <c r="BE546" t="s">
        <v>1348</v>
      </c>
      <c r="BF546" t="str">
        <f t="shared" si="8"/>
        <v>BlkwllFarmCS2005</v>
      </c>
    </row>
    <row r="547" spans="1:58" ht="18.75" x14ac:dyDescent="0.3">
      <c r="A547" t="s">
        <v>1350</v>
      </c>
      <c r="B547" t="s">
        <v>1351</v>
      </c>
      <c r="C547" s="24">
        <v>-2616249.965717</v>
      </c>
      <c r="D547" s="1">
        <v>-4478501.9420419997</v>
      </c>
      <c r="E547" s="1">
        <v>3700554.8091600002</v>
      </c>
      <c r="F547" s="1">
        <v>3.4104000000000001E-3</v>
      </c>
      <c r="G547" s="1">
        <v>4.8647199999999995E-3</v>
      </c>
      <c r="H547" s="1">
        <v>4.0944400000000004E-3</v>
      </c>
      <c r="I547" s="2">
        <v>35.688911959999999</v>
      </c>
      <c r="J547">
        <v>35</v>
      </c>
      <c r="K547">
        <v>41</v>
      </c>
      <c r="L547">
        <v>20.083055999995167</v>
      </c>
      <c r="M547" s="34">
        <v>120.29260575000001</v>
      </c>
      <c r="N547" s="53">
        <v>120</v>
      </c>
      <c r="O547">
        <v>17</v>
      </c>
      <c r="P547">
        <v>33.380700000025172</v>
      </c>
      <c r="Q547" s="1">
        <v>587.97028559</v>
      </c>
      <c r="R547" s="1">
        <v>1.6659999999999999E-3</v>
      </c>
      <c r="S547" s="1">
        <v>2.3226000000000002E-3</v>
      </c>
      <c r="T547" s="1">
        <v>6.6248000000000001E-3</v>
      </c>
      <c r="U547" s="4">
        <v>1.18</v>
      </c>
      <c r="V547" s="4">
        <v>1.57</v>
      </c>
      <c r="W547" s="4">
        <v>4.66</v>
      </c>
      <c r="X547" s="4">
        <v>15.43</v>
      </c>
      <c r="Y547" s="4">
        <v>-33.43</v>
      </c>
      <c r="Z547" s="4">
        <v>1.27</v>
      </c>
      <c r="AA547" s="4">
        <v>0.05</v>
      </c>
      <c r="AB547" s="4">
        <v>7.0000000000000007E-2</v>
      </c>
      <c r="AC547" s="25">
        <v>0.2</v>
      </c>
      <c r="AD547" s="17">
        <v>-2616248.9559999998</v>
      </c>
      <c r="AE547">
        <v>-4478503.2300000004</v>
      </c>
      <c r="AF547">
        <v>3700554.9980000001</v>
      </c>
      <c r="AG547">
        <v>35.688910172299998</v>
      </c>
      <c r="AH547">
        <v>35</v>
      </c>
      <c r="AI547">
        <v>41</v>
      </c>
      <c r="AJ547">
        <v>20.076620279993449</v>
      </c>
      <c r="AK547" s="78">
        <v>120.2925889462</v>
      </c>
      <c r="AL547" s="43">
        <v>120</v>
      </c>
      <c r="AM547">
        <v>17</v>
      </c>
      <c r="AN547">
        <v>33.320206319995123</v>
      </c>
      <c r="AO547" s="3">
        <v>588.57000000000005</v>
      </c>
      <c r="AP547" s="4">
        <v>27.88</v>
      </c>
      <c r="AQ547" s="4">
        <v>-19.97</v>
      </c>
      <c r="AR547" s="25">
        <v>0.3</v>
      </c>
      <c r="AS547" s="3">
        <v>0.2617411888552349</v>
      </c>
      <c r="AT547" s="3">
        <v>261.73993892056001</v>
      </c>
      <c r="AU547" s="3">
        <v>-0.80893378046860398</v>
      </c>
      <c r="AV547" s="5">
        <v>39494</v>
      </c>
      <c r="AW547" s="5">
        <v>45794</v>
      </c>
      <c r="AX547" s="6" t="s">
        <v>2112</v>
      </c>
      <c r="AY547" s="17">
        <v>-33.728000000000002</v>
      </c>
      <c r="AZ547" s="3">
        <v>5.4899999999999997E-2</v>
      </c>
      <c r="BA547" s="3">
        <v>622.298</v>
      </c>
      <c r="BB547" s="28">
        <v>5.5E-2</v>
      </c>
      <c r="BC547" t="s">
        <v>40</v>
      </c>
      <c r="BD547" t="s">
        <v>40</v>
      </c>
      <c r="BE547" t="s">
        <v>1350</v>
      </c>
      <c r="BF547" t="str">
        <f t="shared" si="8"/>
        <v>BruceSprinCS2008</v>
      </c>
    </row>
    <row r="548" spans="1:58" ht="18.75" x14ac:dyDescent="0.3">
      <c r="A548" t="s">
        <v>1352</v>
      </c>
      <c r="B548" t="s">
        <v>1353</v>
      </c>
      <c r="C548" s="24">
        <v>-2582627.738655</v>
      </c>
      <c r="D548" s="1">
        <v>-4525400.7731649997</v>
      </c>
      <c r="E548" s="1">
        <v>3667114.7535219998</v>
      </c>
      <c r="F548" s="1">
        <v>3.5985599999999998E-3</v>
      </c>
      <c r="G548" s="1">
        <v>5.3899999999999998E-3</v>
      </c>
      <c r="H548" s="1">
        <v>4.5138799999999996E-3</v>
      </c>
      <c r="I548" s="2">
        <v>35.318993169999999</v>
      </c>
      <c r="J548">
        <v>35</v>
      </c>
      <c r="K548">
        <v>19</v>
      </c>
      <c r="L548">
        <v>8.3754119999957766</v>
      </c>
      <c r="M548" s="34">
        <v>119.7132263</v>
      </c>
      <c r="N548" s="53">
        <v>119</v>
      </c>
      <c r="O548">
        <v>42</v>
      </c>
      <c r="P548">
        <v>47.61468000000832</v>
      </c>
      <c r="Q548" s="1">
        <v>544.05245863000005</v>
      </c>
      <c r="R548" s="1">
        <v>1.9403999999999999E-3</v>
      </c>
      <c r="S548" s="1">
        <v>2.2755599999999998E-3</v>
      </c>
      <c r="T548" s="1">
        <v>7.3107999999999992E-3</v>
      </c>
      <c r="U548" s="4">
        <v>1.57</v>
      </c>
      <c r="V548" s="4">
        <v>1.97</v>
      </c>
      <c r="W548" s="4">
        <v>5.6</v>
      </c>
      <c r="X548" s="4">
        <v>7.32</v>
      </c>
      <c r="Y548" s="4">
        <v>-28.16</v>
      </c>
      <c r="Z548" s="4">
        <v>0.45</v>
      </c>
      <c r="AA548" s="4">
        <v>0.05</v>
      </c>
      <c r="AB548" s="4">
        <v>0.06</v>
      </c>
      <c r="AC548" s="25">
        <v>0.2</v>
      </c>
      <c r="AD548" s="17">
        <v>-2582626.733</v>
      </c>
      <c r="AE548">
        <v>-4525402.0669999998</v>
      </c>
      <c r="AF548">
        <v>3667114.9470000002</v>
      </c>
      <c r="AG548">
        <v>35.318991331100001</v>
      </c>
      <c r="AH548">
        <v>35</v>
      </c>
      <c r="AI548">
        <v>19</v>
      </c>
      <c r="AJ548">
        <v>8.368791960004387</v>
      </c>
      <c r="AK548" s="78">
        <v>119.71320964820001</v>
      </c>
      <c r="AL548" s="43">
        <v>119</v>
      </c>
      <c r="AM548">
        <v>42</v>
      </c>
      <c r="AN548">
        <v>47.554733520023547</v>
      </c>
      <c r="AO548" s="3">
        <v>544.67399999999998</v>
      </c>
      <c r="AP548" s="4">
        <v>19.57</v>
      </c>
      <c r="AQ548" s="4">
        <v>-14.72</v>
      </c>
      <c r="AR548" s="25">
        <v>-0.51</v>
      </c>
      <c r="AS548" s="3">
        <v>0.18927157751883625</v>
      </c>
      <c r="AT548" s="3">
        <v>188.71373315526833</v>
      </c>
      <c r="AU548" s="3">
        <v>-14.5209131462882</v>
      </c>
      <c r="AV548" s="5">
        <v>38888</v>
      </c>
      <c r="AW548" s="5">
        <v>45794</v>
      </c>
      <c r="AX548" s="6" t="s">
        <v>2112</v>
      </c>
      <c r="AY548" s="17">
        <v>-34.179000000000002</v>
      </c>
      <c r="AZ548" s="3">
        <v>4.4400000000000002E-2</v>
      </c>
      <c r="BA548" s="3">
        <v>578.85299999999995</v>
      </c>
      <c r="BB548" s="28">
        <v>4.4999999999999998E-2</v>
      </c>
      <c r="BC548" t="s">
        <v>40</v>
      </c>
      <c r="BD548" t="s">
        <v>40</v>
      </c>
      <c r="BE548" t="s">
        <v>1352</v>
      </c>
      <c r="BF548" t="str">
        <f t="shared" si="8"/>
        <v>Reward____CS2006</v>
      </c>
    </row>
    <row r="549" spans="1:58" ht="18.75" x14ac:dyDescent="0.3">
      <c r="A549" t="s">
        <v>1354</v>
      </c>
      <c r="B549" t="s">
        <v>1355</v>
      </c>
      <c r="C549" s="24">
        <v>-2571196.5614820002</v>
      </c>
      <c r="D549" s="1">
        <v>-4500841.6912709996</v>
      </c>
      <c r="E549" s="1">
        <v>3704047.3224450001</v>
      </c>
      <c r="F549" s="1">
        <v>5.3762800000000006E-3</v>
      </c>
      <c r="G549" s="1">
        <v>8.3731199999999995E-3</v>
      </c>
      <c r="H549" s="1">
        <v>7.0030799999999992E-3</v>
      </c>
      <c r="I549" s="2">
        <v>35.731267889999998</v>
      </c>
      <c r="J549">
        <v>35</v>
      </c>
      <c r="K549">
        <v>43</v>
      </c>
      <c r="L549">
        <v>52.564403999992919</v>
      </c>
      <c r="M549" s="34">
        <v>119.73803877</v>
      </c>
      <c r="N549" s="53">
        <v>119</v>
      </c>
      <c r="O549">
        <v>44</v>
      </c>
      <c r="P549">
        <v>16.93957200001023</v>
      </c>
      <c r="Q549" s="1">
        <v>33.539878780000002</v>
      </c>
      <c r="R549" s="1">
        <v>2.2500799999999998E-3</v>
      </c>
      <c r="S549" s="1">
        <v>2.9929199999999996E-3</v>
      </c>
      <c r="T549" s="1">
        <v>1.157772E-2</v>
      </c>
      <c r="U549" s="4">
        <v>1.39</v>
      </c>
      <c r="V549" s="4">
        <v>1.88</v>
      </c>
      <c r="W549" s="4">
        <v>6.63</v>
      </c>
      <c r="X549" s="4">
        <v>1.1100000000000001</v>
      </c>
      <c r="Y549" s="4">
        <v>-22.47</v>
      </c>
      <c r="Z549" s="4">
        <v>-6.3</v>
      </c>
      <c r="AA549" s="4">
        <v>0.06</v>
      </c>
      <c r="AB549" s="4">
        <v>0.08</v>
      </c>
      <c r="AC549" s="25">
        <v>0.31</v>
      </c>
      <c r="AD549" s="17">
        <v>-2571195.5529999998</v>
      </c>
      <c r="AE549">
        <v>-4500842.9809999997</v>
      </c>
      <c r="AF549">
        <v>3704047.5120000001</v>
      </c>
      <c r="AG549">
        <v>35.731266013599999</v>
      </c>
      <c r="AH549">
        <v>35</v>
      </c>
      <c r="AI549">
        <v>43</v>
      </c>
      <c r="AJ549">
        <v>52.557648959996754</v>
      </c>
      <c r="AK549" s="78">
        <v>119.7380220208</v>
      </c>
      <c r="AL549" s="43">
        <v>119</v>
      </c>
      <c r="AM549">
        <v>44</v>
      </c>
      <c r="AN549">
        <v>16.879274880009234</v>
      </c>
      <c r="AO549" s="3">
        <v>34.152999999999999</v>
      </c>
      <c r="AP549" s="4">
        <v>13.37</v>
      </c>
      <c r="AQ549" s="4">
        <v>-8.93</v>
      </c>
      <c r="AR549" s="25">
        <v>-7.27</v>
      </c>
      <c r="AS549" s="3">
        <v>0.14917322194485846</v>
      </c>
      <c r="AT549" s="3">
        <v>131.75346654911888</v>
      </c>
      <c r="AU549" s="3">
        <v>-69.954800066114501</v>
      </c>
      <c r="AV549" s="5">
        <v>38701</v>
      </c>
      <c r="AW549" s="5">
        <v>45794</v>
      </c>
      <c r="AX549" s="6" t="s">
        <v>2112</v>
      </c>
      <c r="AY549" s="17">
        <v>-34.838000000000001</v>
      </c>
      <c r="AZ549" s="3">
        <v>5.0500000000000003E-2</v>
      </c>
      <c r="BA549" s="3">
        <v>68.991</v>
      </c>
      <c r="BB549" s="28">
        <v>5.1999999999999998E-2</v>
      </c>
      <c r="BC549" t="s">
        <v>40</v>
      </c>
      <c r="BD549" t="s">
        <v>40</v>
      </c>
      <c r="BE549" t="s">
        <v>1354</v>
      </c>
      <c r="BF549" t="str">
        <f t="shared" si="8"/>
        <v>TwisselmanCS2005</v>
      </c>
    </row>
    <row r="550" spans="1:58" ht="18.75" x14ac:dyDescent="0.3">
      <c r="A550" t="s">
        <v>1362</v>
      </c>
      <c r="B550" t="s">
        <v>1363</v>
      </c>
      <c r="C550" s="24">
        <v>-2592957.37579</v>
      </c>
      <c r="D550" s="1">
        <v>-4582299.2535929997</v>
      </c>
      <c r="E550" s="1">
        <v>3589899.1567250001</v>
      </c>
      <c r="F550" s="1">
        <v>2.9948800000000001E-3</v>
      </c>
      <c r="G550" s="1">
        <v>4.1062E-3</v>
      </c>
      <c r="H550" s="1">
        <v>4.0670000000000003E-3</v>
      </c>
      <c r="I550" s="2">
        <v>34.466808380000003</v>
      </c>
      <c r="J550">
        <v>34</v>
      </c>
      <c r="K550">
        <v>28</v>
      </c>
      <c r="L550">
        <v>0.5101680000120723</v>
      </c>
      <c r="M550" s="34">
        <v>119.50395145</v>
      </c>
      <c r="N550" s="53">
        <v>119</v>
      </c>
      <c r="O550">
        <v>30</v>
      </c>
      <c r="P550">
        <v>14.225220000008676</v>
      </c>
      <c r="Q550" s="1">
        <v>1134.84242307</v>
      </c>
      <c r="R550" s="1">
        <v>3.5985599999999998E-3</v>
      </c>
      <c r="S550" s="1">
        <v>2.2912399999999999E-3</v>
      </c>
      <c r="T550" s="1">
        <v>4.9156799999999995E-3</v>
      </c>
      <c r="U550" s="4">
        <v>2.3199999999999998</v>
      </c>
      <c r="V550" s="4">
        <v>1.62</v>
      </c>
      <c r="W550" s="4">
        <v>4.05</v>
      </c>
      <c r="X550" s="4">
        <v>16.059999999999999</v>
      </c>
      <c r="Y550" s="4">
        <v>-40.75</v>
      </c>
      <c r="Z550" s="4">
        <v>0.28000000000000003</v>
      </c>
      <c r="AA550" s="4">
        <v>0.11</v>
      </c>
      <c r="AB550" s="4">
        <v>7.0000000000000007E-2</v>
      </c>
      <c r="AC550" s="25">
        <v>0.15</v>
      </c>
      <c r="AD550" s="17">
        <v>-2592956.378</v>
      </c>
      <c r="AE550">
        <v>-4582300.557</v>
      </c>
      <c r="AF550">
        <v>3589899.358</v>
      </c>
      <c r="AG550">
        <v>34.466806596700003</v>
      </c>
      <c r="AH550">
        <v>34</v>
      </c>
      <c r="AI550">
        <v>28</v>
      </c>
      <c r="AJ550">
        <v>0.50374812001166447</v>
      </c>
      <c r="AK550" s="78">
        <v>119.5039350113</v>
      </c>
      <c r="AL550" s="43">
        <v>119</v>
      </c>
      <c r="AM550">
        <v>30</v>
      </c>
      <c r="AN550">
        <v>14.166040680004244</v>
      </c>
      <c r="AO550" s="3">
        <v>1135.4870000000001</v>
      </c>
      <c r="AP550" s="4">
        <v>28.23</v>
      </c>
      <c r="AQ550" s="4">
        <v>-27.51</v>
      </c>
      <c r="AR550" s="25">
        <v>-0.66</v>
      </c>
      <c r="AS550" s="3">
        <v>0.29638510408559776</v>
      </c>
      <c r="AT550" s="3">
        <v>296.32409815493918</v>
      </c>
      <c r="AU550" s="3">
        <v>-6.0132231508156497</v>
      </c>
      <c r="AV550" s="5">
        <v>39564</v>
      </c>
      <c r="AW550" s="5">
        <v>45794</v>
      </c>
      <c r="AX550" s="6" t="s">
        <v>2112</v>
      </c>
      <c r="AY550" s="17">
        <v>-34.344999999999999</v>
      </c>
      <c r="AZ550" s="3">
        <v>4.36E-2</v>
      </c>
      <c r="BA550" s="3">
        <v>1169.8320000000001</v>
      </c>
      <c r="BB550" s="28">
        <v>4.3999999999999997E-2</v>
      </c>
      <c r="BC550" t="s">
        <v>40</v>
      </c>
      <c r="BD550" t="s">
        <v>40</v>
      </c>
      <c r="BE550" t="s">
        <v>1362</v>
      </c>
      <c r="BF550" t="str">
        <f t="shared" si="8"/>
        <v>Noon_Peak_CS2008</v>
      </c>
    </row>
    <row r="551" spans="1:58" ht="18.75" x14ac:dyDescent="0.3">
      <c r="A551" t="s">
        <v>1366</v>
      </c>
      <c r="B551" t="s">
        <v>1367</v>
      </c>
      <c r="C551" s="24">
        <v>-2555998.2024130002</v>
      </c>
      <c r="D551" s="1">
        <v>-4589465.0326039996</v>
      </c>
      <c r="E551" s="1">
        <v>3607781.1625080002</v>
      </c>
      <c r="F551" s="1">
        <v>3.2222399999999999E-3</v>
      </c>
      <c r="G551" s="1">
        <v>4.8901999999999999E-3</v>
      </c>
      <c r="H551" s="1">
        <v>3.9886000000000001E-3</v>
      </c>
      <c r="I551" s="2">
        <v>34.660084589999997</v>
      </c>
      <c r="J551">
        <v>34</v>
      </c>
      <c r="K551">
        <v>39</v>
      </c>
      <c r="L551">
        <v>36.304523999988305</v>
      </c>
      <c r="M551" s="34">
        <v>119.11462611</v>
      </c>
      <c r="N551" s="53">
        <v>119</v>
      </c>
      <c r="O551">
        <v>6</v>
      </c>
      <c r="P551">
        <v>52.653996000011603</v>
      </c>
      <c r="Q551" s="1">
        <v>1526.1384734000001</v>
      </c>
      <c r="R551" s="1">
        <v>1.7326399999999999E-3</v>
      </c>
      <c r="S551" s="1">
        <v>2.0736799999999996E-3</v>
      </c>
      <c r="T551" s="1">
        <v>6.5503200000000001E-3</v>
      </c>
      <c r="U551" s="4">
        <v>1.42</v>
      </c>
      <c r="V551" s="4">
        <v>1.56</v>
      </c>
      <c r="W551" s="4">
        <v>4.7699999999999996</v>
      </c>
      <c r="X551" s="4">
        <v>11.06</v>
      </c>
      <c r="Y551" s="4">
        <v>-36.799999999999997</v>
      </c>
      <c r="Z551" s="4">
        <v>1.36</v>
      </c>
      <c r="AA551" s="4">
        <v>0.05</v>
      </c>
      <c r="AB551" s="4">
        <v>0.06</v>
      </c>
      <c r="AC551" s="25">
        <v>0.19</v>
      </c>
      <c r="AD551" s="17">
        <v>-2555997.2039999999</v>
      </c>
      <c r="AE551">
        <v>-4589466.3360000001</v>
      </c>
      <c r="AF551">
        <v>3607781.3629999999</v>
      </c>
      <c r="AG551">
        <v>34.660082730299997</v>
      </c>
      <c r="AH551">
        <v>34</v>
      </c>
      <c r="AI551">
        <v>39</v>
      </c>
      <c r="AJ551">
        <v>36.29782907999072</v>
      </c>
      <c r="AK551" s="78">
        <v>119.11460967950001</v>
      </c>
      <c r="AL551" s="43">
        <v>119</v>
      </c>
      <c r="AM551">
        <v>6</v>
      </c>
      <c r="AN551">
        <v>52.594846200022403</v>
      </c>
      <c r="AO551" s="3">
        <v>1526.789</v>
      </c>
      <c r="AP551" s="4">
        <v>23.1</v>
      </c>
      <c r="AQ551" s="4">
        <v>-23.46</v>
      </c>
      <c r="AR551" s="25">
        <v>0.42</v>
      </c>
      <c r="AS551" s="3">
        <v>0.25130240764026551</v>
      </c>
      <c r="AT551" s="3">
        <v>251.30239358256227</v>
      </c>
      <c r="AU551" s="3">
        <v>-8.3544447541439304E-2</v>
      </c>
      <c r="AV551" s="5">
        <v>39245</v>
      </c>
      <c r="AW551" s="5">
        <v>45794</v>
      </c>
      <c r="AX551" s="6" t="s">
        <v>2112</v>
      </c>
      <c r="AY551" s="17">
        <v>-31.8</v>
      </c>
      <c r="AZ551" s="3">
        <v>4.8800000000000003E-2</v>
      </c>
      <c r="BA551" s="3">
        <v>1558.5889999999999</v>
      </c>
      <c r="BB551" s="28">
        <v>4.9000000000000002E-2</v>
      </c>
      <c r="BC551" t="s">
        <v>40</v>
      </c>
      <c r="BD551" t="s">
        <v>40</v>
      </c>
      <c r="BE551" t="s">
        <v>1366</v>
      </c>
      <c r="BF551" t="str">
        <f t="shared" si="8"/>
        <v>GradeVallyCS2007</v>
      </c>
    </row>
    <row r="552" spans="1:58" ht="18.75" x14ac:dyDescent="0.3">
      <c r="A552" t="s">
        <v>1368</v>
      </c>
      <c r="B552" t="s">
        <v>1369</v>
      </c>
      <c r="C552" s="24">
        <v>-2553163.2169530001</v>
      </c>
      <c r="D552" s="1">
        <v>-4576864.3210490001</v>
      </c>
      <c r="E552" s="1">
        <v>3625673.4824950001</v>
      </c>
      <c r="F552" s="1">
        <v>3.8474799999999999E-3</v>
      </c>
      <c r="G552" s="1">
        <v>6.3092399999999998E-3</v>
      </c>
      <c r="H552" s="1">
        <v>5.3174800000000003E-3</v>
      </c>
      <c r="I552" s="2">
        <v>34.856200020000003</v>
      </c>
      <c r="J552">
        <v>34</v>
      </c>
      <c r="K552">
        <v>51</v>
      </c>
      <c r="L552">
        <v>22.320036000007235</v>
      </c>
      <c r="M552" s="34">
        <v>119.15457594</v>
      </c>
      <c r="N552" s="53">
        <v>119</v>
      </c>
      <c r="O552">
        <v>9</v>
      </c>
      <c r="P552">
        <v>16.47338400000308</v>
      </c>
      <c r="Q552" s="1">
        <v>1550.3023210900001</v>
      </c>
      <c r="R552" s="1">
        <v>2.6028799999999997E-3</v>
      </c>
      <c r="S552" s="1">
        <v>1.86984E-3</v>
      </c>
      <c r="T552" s="1">
        <v>8.5220799999999996E-3</v>
      </c>
      <c r="U552" s="4">
        <v>2.16</v>
      </c>
      <c r="V552" s="4">
        <v>1.78</v>
      </c>
      <c r="W552" s="4">
        <v>7.25</v>
      </c>
      <c r="X552" s="4">
        <v>9.2899999999999991</v>
      </c>
      <c r="Y552" s="4">
        <v>-32.619999999999997</v>
      </c>
      <c r="Z552" s="4">
        <v>0.88</v>
      </c>
      <c r="AA552" s="4">
        <v>7.0000000000000007E-2</v>
      </c>
      <c r="AB552" s="4">
        <v>0.05</v>
      </c>
      <c r="AC552" s="25">
        <v>0.23</v>
      </c>
      <c r="AD552" s="17">
        <v>-2553162.2170000002</v>
      </c>
      <c r="AE552">
        <v>-4576865.6220000004</v>
      </c>
      <c r="AF552">
        <v>3625673.6809999999</v>
      </c>
      <c r="AG552">
        <v>34.856198136099998</v>
      </c>
      <c r="AH552">
        <v>34</v>
      </c>
      <c r="AI552">
        <v>51</v>
      </c>
      <c r="AJ552">
        <v>22.31328995999263</v>
      </c>
      <c r="AK552" s="78">
        <v>119.15455946199999</v>
      </c>
      <c r="AL552" s="43">
        <v>119</v>
      </c>
      <c r="AM552">
        <v>9</v>
      </c>
      <c r="AN552">
        <v>16.414063199980546</v>
      </c>
      <c r="AO552" s="3">
        <v>1550.9480000000001</v>
      </c>
      <c r="AP552" s="4">
        <v>21.34</v>
      </c>
      <c r="AQ552" s="4">
        <v>-19.23</v>
      </c>
      <c r="AR552" s="25">
        <v>-0.06</v>
      </c>
      <c r="AS552" s="3">
        <v>0.22454954854056655</v>
      </c>
      <c r="AT552" s="3">
        <v>224.02974262897149</v>
      </c>
      <c r="AU552" s="3">
        <v>-15.2700496920075</v>
      </c>
      <c r="AV552" s="5">
        <v>38840</v>
      </c>
      <c r="AW552" s="5">
        <v>45794</v>
      </c>
      <c r="AX552" s="6" t="s">
        <v>2112</v>
      </c>
      <c r="AY552" s="17">
        <v>-31.283000000000001</v>
      </c>
      <c r="AZ552" s="3">
        <v>4.65E-2</v>
      </c>
      <c r="BA552" s="3">
        <v>1582.231</v>
      </c>
      <c r="BB552" s="28">
        <v>4.7E-2</v>
      </c>
      <c r="BC552" t="s">
        <v>40</v>
      </c>
      <c r="BD552" t="s">
        <v>40</v>
      </c>
      <c r="BE552" t="s">
        <v>1368</v>
      </c>
      <c r="BF552" t="str">
        <f t="shared" si="8"/>
        <v>PineMountnCS2006</v>
      </c>
    </row>
    <row r="553" spans="1:58" ht="18.75" x14ac:dyDescent="0.3">
      <c r="A553" t="s">
        <v>1370</v>
      </c>
      <c r="B553" t="s">
        <v>1371</v>
      </c>
      <c r="C553" s="24">
        <v>-2612594.007125</v>
      </c>
      <c r="D553" s="1">
        <v>-4480793.4804959996</v>
      </c>
      <c r="E553" s="1">
        <v>3700354.233155</v>
      </c>
      <c r="F553" s="1">
        <v>3.6867600000000003E-3</v>
      </c>
      <c r="G553" s="1">
        <v>5.1293199999999997E-3</v>
      </c>
      <c r="H553" s="1">
        <v>4.27868E-3</v>
      </c>
      <c r="I553" s="2">
        <v>35.686727140000002</v>
      </c>
      <c r="J553">
        <v>35</v>
      </c>
      <c r="K553">
        <v>41</v>
      </c>
      <c r="L553">
        <v>12.217704000007643</v>
      </c>
      <c r="M553" s="34">
        <v>120.24496628999999</v>
      </c>
      <c r="N553" s="53">
        <v>120</v>
      </c>
      <c r="O553">
        <v>14</v>
      </c>
      <c r="P553">
        <v>41.87864399997693</v>
      </c>
      <c r="Q553" s="1">
        <v>581.68189468000003</v>
      </c>
      <c r="R553" s="1">
        <v>1.6659999999999999E-3</v>
      </c>
      <c r="S553" s="1">
        <v>2.6538399999999998E-3</v>
      </c>
      <c r="T553" s="1">
        <v>6.9560400000000001E-3</v>
      </c>
      <c r="U553" s="4">
        <v>1.24</v>
      </c>
      <c r="V553" s="4">
        <v>1.72</v>
      </c>
      <c r="W553" s="4">
        <v>4.8499999999999996</v>
      </c>
      <c r="X553" s="4">
        <v>14.08</v>
      </c>
      <c r="Y553" s="4">
        <v>-32.450000000000003</v>
      </c>
      <c r="Z553" s="4">
        <v>1.56</v>
      </c>
      <c r="AA553" s="4">
        <v>0.05</v>
      </c>
      <c r="AB553" s="4">
        <v>0.08</v>
      </c>
      <c r="AC553" s="25">
        <v>0.21</v>
      </c>
      <c r="AD553" s="17">
        <v>-2612592.9980000001</v>
      </c>
      <c r="AE553">
        <v>-4480794.7680000002</v>
      </c>
      <c r="AF553">
        <v>3700354.4219999998</v>
      </c>
      <c r="AG553">
        <v>35.686725345299998</v>
      </c>
      <c r="AH553">
        <v>35</v>
      </c>
      <c r="AI553">
        <v>41</v>
      </c>
      <c r="AJ553">
        <v>12.21124307999105</v>
      </c>
      <c r="AK553" s="78">
        <v>120.24494949220001</v>
      </c>
      <c r="AL553" s="43">
        <v>120</v>
      </c>
      <c r="AM553">
        <v>14</v>
      </c>
      <c r="AN553">
        <v>41.818171920025407</v>
      </c>
      <c r="AO553" s="3">
        <v>582.28300000000002</v>
      </c>
      <c r="AP553" s="4">
        <v>26.52</v>
      </c>
      <c r="AQ553" s="4">
        <v>-18.989999999999998</v>
      </c>
      <c r="AR553" s="25">
        <v>0.59</v>
      </c>
      <c r="AS553" s="3">
        <v>0.24873154208846754</v>
      </c>
      <c r="AT553" s="3">
        <v>248.73128863610506</v>
      </c>
      <c r="AU553" s="3">
        <v>-0.35504002909413002</v>
      </c>
      <c r="AV553" s="5">
        <v>39493</v>
      </c>
      <c r="AW553" s="5">
        <v>45794</v>
      </c>
      <c r="AX553" s="6" t="s">
        <v>2112</v>
      </c>
      <c r="AY553" s="17">
        <v>-33.661000000000001</v>
      </c>
      <c r="AZ553" s="3">
        <v>5.5E-2</v>
      </c>
      <c r="BA553" s="3">
        <v>615.94399999999996</v>
      </c>
      <c r="BB553" s="28">
        <v>5.5E-2</v>
      </c>
      <c r="BC553" t="s">
        <v>40</v>
      </c>
      <c r="BD553" t="s">
        <v>40</v>
      </c>
      <c r="BE553" t="s">
        <v>1370</v>
      </c>
      <c r="BF553" t="str">
        <f t="shared" si="8"/>
        <v>Long_Lake_CS2008</v>
      </c>
    </row>
    <row r="554" spans="1:58" ht="18.75" x14ac:dyDescent="0.3">
      <c r="A554" t="s">
        <v>1372</v>
      </c>
      <c r="B554" t="s">
        <v>1373</v>
      </c>
      <c r="C554" s="24">
        <v>-2531679.4838020001</v>
      </c>
      <c r="D554" s="1">
        <v>-4590110.0498919999</v>
      </c>
      <c r="E554" s="1">
        <v>3623628.997039</v>
      </c>
      <c r="F554" s="1">
        <v>3.23792E-3</v>
      </c>
      <c r="G554" s="1">
        <v>5.0567999999999993E-3</v>
      </c>
      <c r="H554" s="1">
        <v>4.1140400000000002E-3</v>
      </c>
      <c r="I554" s="2">
        <v>34.835095029999998</v>
      </c>
      <c r="J554">
        <v>34</v>
      </c>
      <c r="K554">
        <v>50</v>
      </c>
      <c r="L554">
        <v>6.3421079999926633</v>
      </c>
      <c r="M554" s="34">
        <v>118.87897321</v>
      </c>
      <c r="N554" s="53">
        <v>118</v>
      </c>
      <c r="O554">
        <v>52</v>
      </c>
      <c r="P554">
        <v>44.303555999993023</v>
      </c>
      <c r="Q554" s="1">
        <v>1335.85950063</v>
      </c>
      <c r="R554" s="1">
        <v>1.6130799999999998E-3</v>
      </c>
      <c r="S554" s="1">
        <v>1.9678399999999998E-3</v>
      </c>
      <c r="T554" s="1">
        <v>6.8208000000000001E-3</v>
      </c>
      <c r="U554" s="4">
        <v>1.42</v>
      </c>
      <c r="V554" s="4">
        <v>1.5</v>
      </c>
      <c r="W554" s="4">
        <v>5.08</v>
      </c>
      <c r="X554" s="4">
        <v>7.25</v>
      </c>
      <c r="Y554" s="4">
        <v>-30.36</v>
      </c>
      <c r="Z554" s="4">
        <v>1.42</v>
      </c>
      <c r="AA554" s="4">
        <v>0.04</v>
      </c>
      <c r="AB554" s="4">
        <v>0.05</v>
      </c>
      <c r="AC554" s="25">
        <v>0.18</v>
      </c>
      <c r="AD554" s="17">
        <v>-2531678.4840000002</v>
      </c>
      <c r="AE554">
        <v>-4590111.352</v>
      </c>
      <c r="AF554">
        <v>3623629.196</v>
      </c>
      <c r="AG554">
        <v>34.835093117100001</v>
      </c>
      <c r="AH554">
        <v>34</v>
      </c>
      <c r="AI554">
        <v>50</v>
      </c>
      <c r="AJ554">
        <v>6.3352215600048112</v>
      </c>
      <c r="AK554" s="78">
        <v>118.8789567706</v>
      </c>
      <c r="AL554" s="43">
        <v>118</v>
      </c>
      <c r="AM554">
        <v>52</v>
      </c>
      <c r="AN554">
        <v>44.244374159994777</v>
      </c>
      <c r="AO554" s="3">
        <v>1336.5129999999999</v>
      </c>
      <c r="AP554" s="4">
        <v>19.2</v>
      </c>
      <c r="AQ554" s="4">
        <v>-16.940000000000001</v>
      </c>
      <c r="AR554" s="25">
        <v>0.48</v>
      </c>
      <c r="AS554" s="3">
        <v>0.20174268237156776</v>
      </c>
      <c r="AT554" s="3">
        <v>201.73687890724918</v>
      </c>
      <c r="AU554" s="3">
        <v>-1.53025774351137</v>
      </c>
      <c r="AV554" s="5">
        <v>38605</v>
      </c>
      <c r="AW554" s="5">
        <v>45794</v>
      </c>
      <c r="AX554" s="6" t="s">
        <v>2112</v>
      </c>
      <c r="AY554" s="17">
        <v>-31.489000000000001</v>
      </c>
      <c r="AZ554" s="3">
        <v>4.1500000000000002E-2</v>
      </c>
      <c r="BA554" s="3">
        <v>1368.002</v>
      </c>
      <c r="BB554" s="28">
        <v>4.2000000000000003E-2</v>
      </c>
      <c r="BC554" t="s">
        <v>40</v>
      </c>
      <c r="BD554" t="s">
        <v>40</v>
      </c>
      <c r="BE554" t="s">
        <v>1372</v>
      </c>
      <c r="BF554" t="str">
        <f t="shared" si="8"/>
        <v>Grapevine_CS2005</v>
      </c>
    </row>
    <row r="555" spans="1:58" ht="18.75" x14ac:dyDescent="0.3">
      <c r="A555" t="s">
        <v>1374</v>
      </c>
      <c r="B555" t="s">
        <v>1375</v>
      </c>
      <c r="C555" s="24">
        <v>-2530442.9177290001</v>
      </c>
      <c r="D555" s="1">
        <v>-4593731.9547319999</v>
      </c>
      <c r="E555" s="1">
        <v>3619635.623772</v>
      </c>
      <c r="F555" s="1">
        <v>3.2947599999999999E-3</v>
      </c>
      <c r="G555" s="1">
        <v>4.9509599999999999E-3</v>
      </c>
      <c r="H555" s="1">
        <v>4.2590800000000002E-3</v>
      </c>
      <c r="I555" s="2">
        <v>34.792297910000002</v>
      </c>
      <c r="J555">
        <v>34</v>
      </c>
      <c r="K555">
        <v>47</v>
      </c>
      <c r="L555">
        <v>32.272476000007373</v>
      </c>
      <c r="M555" s="34">
        <v>118.84803392000001</v>
      </c>
      <c r="N555" s="53">
        <v>118</v>
      </c>
      <c r="O555">
        <v>50</v>
      </c>
      <c r="P555">
        <v>52.922112000021571</v>
      </c>
      <c r="Q555" s="1">
        <v>1170.1463074200001</v>
      </c>
      <c r="R555" s="1">
        <v>2.5715199999999999E-3</v>
      </c>
      <c r="S555" s="1">
        <v>2.2147999999999998E-3</v>
      </c>
      <c r="T555" s="1">
        <v>6.4797599999999993E-3</v>
      </c>
      <c r="U555" s="4">
        <v>2.34</v>
      </c>
      <c r="V555" s="4">
        <v>1.83</v>
      </c>
      <c r="W555" s="4">
        <v>5.57</v>
      </c>
      <c r="X555" s="4">
        <v>7.6</v>
      </c>
      <c r="Y555" s="4">
        <v>-32.47</v>
      </c>
      <c r="Z555" s="4">
        <v>0.59</v>
      </c>
      <c r="AA555" s="4">
        <v>7.0000000000000007E-2</v>
      </c>
      <c r="AB555" s="4">
        <v>0.06</v>
      </c>
      <c r="AC555" s="25">
        <v>0.18</v>
      </c>
      <c r="AD555" s="17">
        <v>-2530441.9190000002</v>
      </c>
      <c r="AE555">
        <v>-4593733.2570000002</v>
      </c>
      <c r="AF555">
        <v>3619635.8229999999</v>
      </c>
      <c r="AG555">
        <v>34.792295996699998</v>
      </c>
      <c r="AH555">
        <v>34</v>
      </c>
      <c r="AI555">
        <v>47</v>
      </c>
      <c r="AJ555">
        <v>32.265588119993822</v>
      </c>
      <c r="AK555" s="78">
        <v>118.84801749330001</v>
      </c>
      <c r="AL555" s="43">
        <v>118</v>
      </c>
      <c r="AM555">
        <v>50</v>
      </c>
      <c r="AN555">
        <v>52.862975880020713</v>
      </c>
      <c r="AO555" s="3">
        <v>1170.8009999999999</v>
      </c>
      <c r="AP555" s="4">
        <v>19.54</v>
      </c>
      <c r="AQ555" s="4">
        <v>-19.059999999999999</v>
      </c>
      <c r="AR555" s="25">
        <v>-0.34</v>
      </c>
      <c r="AS555" s="3">
        <v>0.20885624250028187</v>
      </c>
      <c r="AT555" s="3">
        <v>208.83095007722559</v>
      </c>
      <c r="AU555" s="3">
        <v>-3.25027534878617</v>
      </c>
      <c r="AV555" s="5">
        <v>38960</v>
      </c>
      <c r="AW555" s="5">
        <v>45794</v>
      </c>
      <c r="AX555" s="6" t="s">
        <v>2112</v>
      </c>
      <c r="AY555" s="17">
        <v>-31.588999999999999</v>
      </c>
      <c r="AZ555" s="3">
        <v>4.2599999999999999E-2</v>
      </c>
      <c r="BA555" s="3">
        <v>1202.3899999999999</v>
      </c>
      <c r="BB555" s="28">
        <v>4.2999999999999997E-2</v>
      </c>
      <c r="BC555" t="s">
        <v>40</v>
      </c>
      <c r="BD555" t="s">
        <v>40</v>
      </c>
      <c r="BE555" t="s">
        <v>1374</v>
      </c>
      <c r="BF555" t="str">
        <f t="shared" si="8"/>
        <v>GormanCrk_CS2006</v>
      </c>
    </row>
    <row r="556" spans="1:58" ht="18.75" x14ac:dyDescent="0.3">
      <c r="A556" t="s">
        <v>1376</v>
      </c>
      <c r="B556" t="s">
        <v>1377</v>
      </c>
      <c r="C556" s="24">
        <v>-2519033.5570490002</v>
      </c>
      <c r="D556" s="1">
        <v>-4606942.913257</v>
      </c>
      <c r="E556" s="1">
        <v>3610721.6281269998</v>
      </c>
      <c r="F556" s="1">
        <v>3.1575599999999998E-3</v>
      </c>
      <c r="G556" s="1">
        <v>4.5668000000000002E-3</v>
      </c>
      <c r="H556" s="1">
        <v>3.8729599999999995E-3</v>
      </c>
      <c r="I556" s="2">
        <v>34.694991770000001</v>
      </c>
      <c r="J556">
        <v>34</v>
      </c>
      <c r="K556">
        <v>41</v>
      </c>
      <c r="L556">
        <v>41.970372000005227</v>
      </c>
      <c r="M556" s="34">
        <v>118.66942845</v>
      </c>
      <c r="N556" s="53">
        <v>118</v>
      </c>
      <c r="O556">
        <v>40</v>
      </c>
      <c r="P556">
        <v>9.9424199999930352</v>
      </c>
      <c r="Q556" s="1">
        <v>1095.98426449</v>
      </c>
      <c r="R556" s="1">
        <v>2.3069200000000001E-3</v>
      </c>
      <c r="S556" s="1">
        <v>2.3069200000000001E-3</v>
      </c>
      <c r="T556" s="1">
        <v>5.9309599999999999E-3</v>
      </c>
      <c r="U556" s="4">
        <v>2.16</v>
      </c>
      <c r="V556" s="4">
        <v>1.82</v>
      </c>
      <c r="W556" s="4">
        <v>5.67</v>
      </c>
      <c r="X556" s="4">
        <v>9.8699999999999992</v>
      </c>
      <c r="Y556" s="4">
        <v>-31.79</v>
      </c>
      <c r="Z556" s="4">
        <v>0.66</v>
      </c>
      <c r="AA556" s="4">
        <v>7.0000000000000007E-2</v>
      </c>
      <c r="AB556" s="4">
        <v>7.0000000000000007E-2</v>
      </c>
      <c r="AC556" s="25">
        <v>0.18</v>
      </c>
      <c r="AD556" s="17">
        <v>-2519032.5589999999</v>
      </c>
      <c r="AE556">
        <v>-4606944.2180000003</v>
      </c>
      <c r="AF556">
        <v>3610721.8289999999</v>
      </c>
      <c r="AG556">
        <v>34.694989840300003</v>
      </c>
      <c r="AH556">
        <v>34</v>
      </c>
      <c r="AI556">
        <v>41</v>
      </c>
      <c r="AJ556">
        <v>41.963425080012371</v>
      </c>
      <c r="AK556" s="78">
        <v>118.669412067</v>
      </c>
      <c r="AL556" s="43">
        <v>118</v>
      </c>
      <c r="AM556">
        <v>40</v>
      </c>
      <c r="AN556">
        <v>9.8834411999860095</v>
      </c>
      <c r="AO556" s="3">
        <v>1096.646</v>
      </c>
      <c r="AP556" s="4">
        <v>21.75</v>
      </c>
      <c r="AQ556" s="4">
        <v>-18.38</v>
      </c>
      <c r="AR556" s="25">
        <v>-0.27</v>
      </c>
      <c r="AS556" s="3">
        <v>0.22159544154403307</v>
      </c>
      <c r="AT556" s="3">
        <v>221.49404162885418</v>
      </c>
      <c r="AU556" s="3">
        <v>-6.7029488223526696</v>
      </c>
      <c r="AV556" s="5">
        <v>39554</v>
      </c>
      <c r="AW556" s="5">
        <v>45794</v>
      </c>
      <c r="AX556" s="6" t="s">
        <v>2112</v>
      </c>
      <c r="AY556" s="17">
        <v>-32.143999999999998</v>
      </c>
      <c r="AZ556" s="3">
        <v>4.07E-2</v>
      </c>
      <c r="BA556" s="3">
        <v>1128.79</v>
      </c>
      <c r="BB556" s="28">
        <v>4.1000000000000002E-2</v>
      </c>
      <c r="BC556" t="s">
        <v>40</v>
      </c>
      <c r="BD556" t="s">
        <v>40</v>
      </c>
      <c r="BE556" t="s">
        <v>1376</v>
      </c>
      <c r="BF556" t="str">
        <f t="shared" si="8"/>
        <v>CastaicCrkCS2008</v>
      </c>
    </row>
    <row r="557" spans="1:58" ht="18.75" x14ac:dyDescent="0.3">
      <c r="A557" t="s">
        <v>1378</v>
      </c>
      <c r="B557" t="s">
        <v>1379</v>
      </c>
      <c r="C557" s="24">
        <v>-2506664.732291</v>
      </c>
      <c r="D557" s="1">
        <v>-4607979.926945</v>
      </c>
      <c r="E557" s="1">
        <v>3617523.5866069999</v>
      </c>
      <c r="F557" s="1">
        <v>3.2085199999999999E-3</v>
      </c>
      <c r="G557" s="1">
        <v>4.6824400000000004E-3</v>
      </c>
      <c r="H557" s="1">
        <v>3.9670400000000007E-3</v>
      </c>
      <c r="I557" s="2">
        <v>34.771109590000002</v>
      </c>
      <c r="J557">
        <v>34</v>
      </c>
      <c r="K557">
        <v>46</v>
      </c>
      <c r="L557">
        <v>15.994524000006436</v>
      </c>
      <c r="M557" s="34">
        <v>118.5454582</v>
      </c>
      <c r="N557" s="53">
        <v>118</v>
      </c>
      <c r="O557">
        <v>32</v>
      </c>
      <c r="P557">
        <v>43.649484000018219</v>
      </c>
      <c r="Q557" s="1">
        <v>852.60609090000003</v>
      </c>
      <c r="R557" s="1">
        <v>2.32848E-3</v>
      </c>
      <c r="S557" s="1">
        <v>2.3245599999999998E-3</v>
      </c>
      <c r="T557" s="1">
        <v>6.0936399999999991E-3</v>
      </c>
      <c r="U557" s="4">
        <v>1.96</v>
      </c>
      <c r="V557" s="4">
        <v>1.76</v>
      </c>
      <c r="W557" s="4">
        <v>4.9000000000000004</v>
      </c>
      <c r="X557" s="4">
        <v>8.02</v>
      </c>
      <c r="Y557" s="4">
        <v>-28.07</v>
      </c>
      <c r="Z557" s="4">
        <v>-1.18</v>
      </c>
      <c r="AA557" s="4">
        <v>0.06</v>
      </c>
      <c r="AB557" s="4">
        <v>0.06</v>
      </c>
      <c r="AC557" s="25">
        <v>0.16</v>
      </c>
      <c r="AD557" s="17">
        <v>-2506663.7340000002</v>
      </c>
      <c r="AE557">
        <v>-4607981.2309999997</v>
      </c>
      <c r="AF557">
        <v>3617523.787</v>
      </c>
      <c r="AG557">
        <v>34.771107633600003</v>
      </c>
      <c r="AH557">
        <v>34</v>
      </c>
      <c r="AI557">
        <v>46</v>
      </c>
      <c r="AJ557">
        <v>15.987480960012022</v>
      </c>
      <c r="AK557" s="78">
        <v>118.54544180560001</v>
      </c>
      <c r="AL557" s="43">
        <v>118</v>
      </c>
      <c r="AM557">
        <v>32</v>
      </c>
      <c r="AN557">
        <v>43.590500160023566</v>
      </c>
      <c r="AO557" s="3">
        <v>853.26900000000001</v>
      </c>
      <c r="AP557" s="4">
        <v>19.86</v>
      </c>
      <c r="AQ557" s="4">
        <v>-14.63</v>
      </c>
      <c r="AR557" s="25">
        <v>-2.11</v>
      </c>
      <c r="AS557" s="3">
        <v>0.19250800010944322</v>
      </c>
      <c r="AT557" s="3">
        <v>191.77656166804363</v>
      </c>
      <c r="AU557" s="3">
        <v>-16.765452418082699</v>
      </c>
      <c r="AV557" s="5">
        <v>38661</v>
      </c>
      <c r="AW557" s="5">
        <v>45794</v>
      </c>
      <c r="AX557" s="6" t="s">
        <v>2112</v>
      </c>
      <c r="AY557" s="17">
        <v>-32.155999999999999</v>
      </c>
      <c r="AZ557" s="3">
        <v>4.9399999999999999E-2</v>
      </c>
      <c r="BA557" s="3">
        <v>885.42499999999995</v>
      </c>
      <c r="BB557" s="28">
        <v>0.05</v>
      </c>
      <c r="BC557" t="s">
        <v>40</v>
      </c>
      <c r="BD557" t="s">
        <v>40</v>
      </c>
      <c r="BE557" t="s">
        <v>1378</v>
      </c>
      <c r="BF557" t="str">
        <f t="shared" si="8"/>
        <v>BarnardProCS2005</v>
      </c>
    </row>
    <row r="558" spans="1:58" ht="18.75" x14ac:dyDescent="0.3">
      <c r="A558" t="s">
        <v>1380</v>
      </c>
      <c r="B558" t="s">
        <v>1381</v>
      </c>
      <c r="C558" s="24">
        <v>-2510627.7863750001</v>
      </c>
      <c r="D558" s="1">
        <v>-4594205.430954</v>
      </c>
      <c r="E558" s="1">
        <v>3633852.5648030001</v>
      </c>
      <c r="F558" s="1">
        <v>3.1693199999999998E-3</v>
      </c>
      <c r="G558" s="1">
        <v>4.1042399999999995E-3</v>
      </c>
      <c r="H558" s="1">
        <v>3.3006399999999997E-3</v>
      </c>
      <c r="I558" s="2">
        <v>34.944385449999999</v>
      </c>
      <c r="J558">
        <v>34</v>
      </c>
      <c r="K558">
        <v>56</v>
      </c>
      <c r="L558">
        <v>39.787619999995059</v>
      </c>
      <c r="M558" s="34">
        <v>118.65559148</v>
      </c>
      <c r="N558" s="53">
        <v>118</v>
      </c>
      <c r="O558">
        <v>39</v>
      </c>
      <c r="P558">
        <v>20.12932799999362</v>
      </c>
      <c r="Q558" s="1">
        <v>1818.22266339</v>
      </c>
      <c r="R558" s="1">
        <v>1.5601600000000001E-3</v>
      </c>
      <c r="S558" s="1">
        <v>2.67344E-3</v>
      </c>
      <c r="T558" s="1">
        <v>5.3116000000000005E-3</v>
      </c>
      <c r="U558" s="4">
        <v>1.34</v>
      </c>
      <c r="V558" s="4">
        <v>1.75</v>
      </c>
      <c r="W558" s="4">
        <v>4.3099999999999996</v>
      </c>
      <c r="X558" s="4">
        <v>4.2300000000000004</v>
      </c>
      <c r="Y558" s="4">
        <v>-25.74</v>
      </c>
      <c r="Z558" s="4">
        <v>1.3</v>
      </c>
      <c r="AA558" s="4">
        <v>0.04</v>
      </c>
      <c r="AB558" s="4">
        <v>7.0000000000000007E-2</v>
      </c>
      <c r="AC558" s="25">
        <v>0.14000000000000001</v>
      </c>
      <c r="AD558" s="17">
        <v>-2510626.787</v>
      </c>
      <c r="AE558">
        <v>-4594206.733</v>
      </c>
      <c r="AF558">
        <v>3633852.7629999998</v>
      </c>
      <c r="AG558">
        <v>34.944383493399997</v>
      </c>
      <c r="AH558">
        <v>34</v>
      </c>
      <c r="AI558">
        <v>56</v>
      </c>
      <c r="AJ558">
        <v>39.780576239987795</v>
      </c>
      <c r="AK558" s="78">
        <v>118.65557504660001</v>
      </c>
      <c r="AL558" s="43">
        <v>118</v>
      </c>
      <c r="AM558">
        <v>39</v>
      </c>
      <c r="AN558">
        <v>20.070167760022741</v>
      </c>
      <c r="AO558" s="3">
        <v>1818.88</v>
      </c>
      <c r="AP558" s="4">
        <v>16.11</v>
      </c>
      <c r="AQ558" s="4">
        <v>-12.27</v>
      </c>
      <c r="AR558" s="25">
        <v>0.36</v>
      </c>
      <c r="AS558" s="3">
        <v>0.16155054904803728</v>
      </c>
      <c r="AT558" s="3">
        <v>161.55019569142513</v>
      </c>
      <c r="AU558" s="3">
        <v>0.33804150955752499</v>
      </c>
      <c r="AV558" s="5">
        <v>38605</v>
      </c>
      <c r="AW558" s="5">
        <v>45794</v>
      </c>
      <c r="AX558" s="6" t="s">
        <v>2112</v>
      </c>
      <c r="AY558" s="17">
        <v>-31.23</v>
      </c>
      <c r="AZ558" s="3">
        <v>5.1700000000000003E-2</v>
      </c>
      <c r="BA558" s="3">
        <v>1850.1100000000001</v>
      </c>
      <c r="BB558" s="28">
        <v>5.1999999999999998E-2</v>
      </c>
      <c r="BC558" t="s">
        <v>40</v>
      </c>
      <c r="BD558" t="s">
        <v>40</v>
      </c>
      <c r="BE558" t="s">
        <v>1380</v>
      </c>
      <c r="BF558" t="str">
        <f t="shared" si="8"/>
        <v>EaglePerchCS2005</v>
      </c>
    </row>
    <row r="559" spans="1:58" ht="18.75" x14ac:dyDescent="0.3">
      <c r="A559" t="s">
        <v>1386</v>
      </c>
      <c r="B559" t="s">
        <v>1387</v>
      </c>
      <c r="C559" s="24">
        <v>-2504756.405818</v>
      </c>
      <c r="D559" s="1">
        <v>-4605350.1208380004</v>
      </c>
      <c r="E559" s="1">
        <v>3622134.978292</v>
      </c>
      <c r="F559" s="1">
        <v>3.0830799999999998E-3</v>
      </c>
      <c r="G559" s="1">
        <v>4.7431999999999995E-3</v>
      </c>
      <c r="H559" s="1">
        <v>4.05916E-3</v>
      </c>
      <c r="I559" s="2">
        <v>34.821811740000001</v>
      </c>
      <c r="J559">
        <v>34</v>
      </c>
      <c r="K559">
        <v>49</v>
      </c>
      <c r="L559">
        <v>18.522264000004043</v>
      </c>
      <c r="M559" s="34">
        <v>118.54087142</v>
      </c>
      <c r="N559" s="53">
        <v>118</v>
      </c>
      <c r="O559">
        <v>32</v>
      </c>
      <c r="P559">
        <v>27.137112000007164</v>
      </c>
      <c r="Q559" s="1">
        <v>838.29102388000001</v>
      </c>
      <c r="R559" s="1">
        <v>2.3892399999999999E-3</v>
      </c>
      <c r="S559" s="1">
        <v>2.0129199999999996E-3</v>
      </c>
      <c r="T559" s="1">
        <v>6.2229999999999994E-3</v>
      </c>
      <c r="U559" s="4">
        <v>1.89</v>
      </c>
      <c r="V559" s="4">
        <v>1.69</v>
      </c>
      <c r="W559" s="4">
        <v>5.13</v>
      </c>
      <c r="X559" s="4">
        <v>6.13</v>
      </c>
      <c r="Y559" s="4">
        <v>-26.38</v>
      </c>
      <c r="Z559" s="4">
        <v>0.27</v>
      </c>
      <c r="AA559" s="4">
        <v>0.06</v>
      </c>
      <c r="AB559" s="4">
        <v>0.05</v>
      </c>
      <c r="AC559" s="25">
        <v>0.16</v>
      </c>
      <c r="AD559" s="17">
        <v>-2504755.4070000001</v>
      </c>
      <c r="AE559">
        <v>-4605351.4239999996</v>
      </c>
      <c r="AF559">
        <v>3622135.1779999998</v>
      </c>
      <c r="AG559">
        <v>34.8218097775</v>
      </c>
      <c r="AH559">
        <v>34</v>
      </c>
      <c r="AI559">
        <v>49</v>
      </c>
      <c r="AJ559">
        <v>18.515199000001417</v>
      </c>
      <c r="AK559" s="78">
        <v>118.5408550251</v>
      </c>
      <c r="AL559" s="43">
        <v>118</v>
      </c>
      <c r="AM559">
        <v>32</v>
      </c>
      <c r="AN559">
        <v>27.078090360002989</v>
      </c>
      <c r="AO559" s="3">
        <v>838.95299999999997</v>
      </c>
      <c r="AP559" s="4">
        <v>17.97</v>
      </c>
      <c r="AQ559" s="4">
        <v>-12.92</v>
      </c>
      <c r="AR559" s="25">
        <v>-0.66</v>
      </c>
      <c r="AS559" s="3">
        <v>0.17855475370168866</v>
      </c>
      <c r="AT559" s="3">
        <v>178.36737014208572</v>
      </c>
      <c r="AU559" s="3">
        <v>-8.1780968810510899</v>
      </c>
      <c r="AV559" s="5">
        <v>38428</v>
      </c>
      <c r="AW559" s="5">
        <v>45794</v>
      </c>
      <c r="AX559" s="6" t="s">
        <v>2112</v>
      </c>
      <c r="AY559" s="17">
        <v>-32.084000000000003</v>
      </c>
      <c r="AZ559" s="3">
        <v>5.1499999999999997E-2</v>
      </c>
      <c r="BA559" s="3">
        <v>871.03700000000003</v>
      </c>
      <c r="BB559" s="28">
        <v>5.1999999999999998E-2</v>
      </c>
      <c r="BC559" t="s">
        <v>40</v>
      </c>
      <c r="BD559" t="s">
        <v>40</v>
      </c>
      <c r="BE559" t="s">
        <v>1386</v>
      </c>
      <c r="BF559" t="str">
        <f t="shared" si="8"/>
        <v>StokesPropCS2005</v>
      </c>
    </row>
    <row r="560" spans="1:58" ht="18.75" x14ac:dyDescent="0.3">
      <c r="A560" t="s">
        <v>1388</v>
      </c>
      <c r="B560" t="s">
        <v>1389</v>
      </c>
      <c r="C560" s="24">
        <v>-2499515.302838</v>
      </c>
      <c r="D560" s="1">
        <v>-4622938.0212909998</v>
      </c>
      <c r="E560" s="1">
        <v>3603667.7715949998</v>
      </c>
      <c r="F560" s="1">
        <v>6.5816799999999995E-3</v>
      </c>
      <c r="G560" s="1">
        <v>1.0370359999999999E-2</v>
      </c>
      <c r="H560" s="1">
        <v>8.3378399999999991E-3</v>
      </c>
      <c r="I560" s="2">
        <v>34.618460599999999</v>
      </c>
      <c r="J560">
        <v>34</v>
      </c>
      <c r="K560">
        <v>37</v>
      </c>
      <c r="L560">
        <v>6.4581599999957007</v>
      </c>
      <c r="M560" s="34">
        <v>118.39906053999999</v>
      </c>
      <c r="N560" s="53">
        <v>118</v>
      </c>
      <c r="O560">
        <v>23</v>
      </c>
      <c r="P560">
        <v>56.617943999976887</v>
      </c>
      <c r="Q560" s="1">
        <v>974.42707381000002</v>
      </c>
      <c r="R560" s="1">
        <v>3.2829999999999999E-3</v>
      </c>
      <c r="S560" s="1">
        <v>4.1003200000000002E-3</v>
      </c>
      <c r="T560" s="1">
        <v>1.388464E-2</v>
      </c>
      <c r="U560" s="4">
        <v>2.27</v>
      </c>
      <c r="V560" s="4">
        <v>3.2</v>
      </c>
      <c r="W560" s="4">
        <v>11</v>
      </c>
      <c r="X560" s="4">
        <v>9.4499999999999993</v>
      </c>
      <c r="Y560" s="4">
        <v>-30.84</v>
      </c>
      <c r="Z560" s="4">
        <v>0.75</v>
      </c>
      <c r="AA560" s="4">
        <v>0.08</v>
      </c>
      <c r="AB560" s="4">
        <v>0.1</v>
      </c>
      <c r="AC560" s="25">
        <v>0.36</v>
      </c>
      <c r="AD560" s="17">
        <v>-2499514.3059999999</v>
      </c>
      <c r="AE560">
        <v>-4622939.3279999997</v>
      </c>
      <c r="AF560">
        <v>3603667.9730000002</v>
      </c>
      <c r="AG560">
        <v>34.618458638299998</v>
      </c>
      <c r="AH560">
        <v>34</v>
      </c>
      <c r="AI560">
        <v>37</v>
      </c>
      <c r="AJ560">
        <v>6.4510978799933127</v>
      </c>
      <c r="AK560" s="78">
        <v>118.39904420800001</v>
      </c>
      <c r="AL560" s="43">
        <v>118</v>
      </c>
      <c r="AM560">
        <v>23</v>
      </c>
      <c r="AN560">
        <v>56.559148800023422</v>
      </c>
      <c r="AO560" s="3">
        <v>975.09699999999998</v>
      </c>
      <c r="AP560" s="4">
        <v>21.23</v>
      </c>
      <c r="AQ560" s="4">
        <v>-17.420000000000002</v>
      </c>
      <c r="AR560" s="25">
        <v>-0.18</v>
      </c>
      <c r="AS560" s="3">
        <v>0.21725701399877856</v>
      </c>
      <c r="AT560" s="3">
        <v>217.25552955850966</v>
      </c>
      <c r="AU560" s="3">
        <v>0.803041873859489</v>
      </c>
      <c r="AV560" s="5">
        <v>38512</v>
      </c>
      <c r="AW560" s="5">
        <v>45794</v>
      </c>
      <c r="AX560" s="6" t="s">
        <v>2112</v>
      </c>
      <c r="AY560" s="17">
        <v>-32.121000000000002</v>
      </c>
      <c r="AZ560" s="3">
        <v>4.0599999999999997E-2</v>
      </c>
      <c r="BA560" s="3">
        <v>1007.218</v>
      </c>
      <c r="BB560" s="28">
        <v>4.2999999999999997E-2</v>
      </c>
      <c r="BC560" t="s">
        <v>1390</v>
      </c>
      <c r="BD560" t="s">
        <v>40</v>
      </c>
      <c r="BE560" t="s">
        <v>1388</v>
      </c>
      <c r="BF560" t="str">
        <f t="shared" si="8"/>
        <v>GreenValleCS2005</v>
      </c>
    </row>
    <row r="561" spans="1:58" ht="18.75" x14ac:dyDescent="0.3">
      <c r="A561" t="s">
        <v>1393</v>
      </c>
      <c r="B561" t="s">
        <v>1394</v>
      </c>
      <c r="C561" s="24">
        <v>-2556186.8660800001</v>
      </c>
      <c r="D561" s="1">
        <v>-4532584.2106590001</v>
      </c>
      <c r="E561" s="1">
        <v>3675850.7943790001</v>
      </c>
      <c r="F561" s="1">
        <v>5.4664399999999995E-3</v>
      </c>
      <c r="G561" s="1">
        <v>7.5636399999999999E-3</v>
      </c>
      <c r="H561" s="1">
        <v>6.2367199999999994E-3</v>
      </c>
      <c r="I561" s="2">
        <v>35.418669340000001</v>
      </c>
      <c r="J561">
        <v>35</v>
      </c>
      <c r="K561">
        <v>25</v>
      </c>
      <c r="L561">
        <v>7.2096240000036005</v>
      </c>
      <c r="M561" s="34">
        <v>119.42117007</v>
      </c>
      <c r="N561" s="53">
        <v>119</v>
      </c>
      <c r="O561">
        <v>25</v>
      </c>
      <c r="P561">
        <v>16.21225200000822</v>
      </c>
      <c r="Q561" s="1">
        <v>56.508915399999999</v>
      </c>
      <c r="R561" s="1">
        <v>2.67344E-3</v>
      </c>
      <c r="S561" s="1">
        <v>4.1414799999999995E-3</v>
      </c>
      <c r="T561" s="1">
        <v>1.00842E-2</v>
      </c>
      <c r="U561" s="4">
        <v>1.64</v>
      </c>
      <c r="V561" s="4">
        <v>2.69</v>
      </c>
      <c r="W561" s="4">
        <v>6.7</v>
      </c>
      <c r="X561" s="4">
        <v>1.04</v>
      </c>
      <c r="Y561" s="4">
        <v>-23.17</v>
      </c>
      <c r="Z561" s="4">
        <v>-7.24</v>
      </c>
      <c r="AA561" s="4">
        <v>7.0000000000000007E-2</v>
      </c>
      <c r="AB561" s="4">
        <v>0.11</v>
      </c>
      <c r="AC561" s="25">
        <v>0.27</v>
      </c>
      <c r="AD561" s="17">
        <v>-2556185.861</v>
      </c>
      <c r="AE561">
        <v>-4532585.5049999999</v>
      </c>
      <c r="AF561">
        <v>3675850.9870000002</v>
      </c>
      <c r="AG561">
        <v>35.418667446699999</v>
      </c>
      <c r="AH561">
        <v>35</v>
      </c>
      <c r="AI561">
        <v>25</v>
      </c>
      <c r="AJ561">
        <v>7.202808119996007</v>
      </c>
      <c r="AK561" s="78">
        <v>119.42115343</v>
      </c>
      <c r="AL561" s="43">
        <v>119</v>
      </c>
      <c r="AM561">
        <v>25</v>
      </c>
      <c r="AN561">
        <v>16.152348000014172</v>
      </c>
      <c r="AO561" s="3">
        <v>57.137</v>
      </c>
      <c r="AP561" s="4">
        <v>13.19</v>
      </c>
      <c r="AQ561" s="4">
        <v>-9.67</v>
      </c>
      <c r="AR561" s="25">
        <v>-8.19</v>
      </c>
      <c r="AS561" s="3">
        <v>0.15076756942658812</v>
      </c>
      <c r="AT561" s="3">
        <v>137.1122802401587</v>
      </c>
      <c r="AU561" s="3">
        <v>-62.698346129256002</v>
      </c>
      <c r="AV561" s="5">
        <v>38702</v>
      </c>
      <c r="AW561" s="5">
        <v>45794</v>
      </c>
      <c r="AX561" s="6" t="s">
        <v>2112</v>
      </c>
      <c r="AY561" s="17">
        <v>-34.472999999999999</v>
      </c>
      <c r="AZ561" s="3">
        <v>4.19E-2</v>
      </c>
      <c r="BA561" s="3">
        <v>91.61</v>
      </c>
      <c r="BB561" s="28">
        <v>4.2999999999999997E-2</v>
      </c>
      <c r="BC561" t="s">
        <v>40</v>
      </c>
      <c r="BD561" t="s">
        <v>40</v>
      </c>
      <c r="BE561" t="s">
        <v>1393</v>
      </c>
      <c r="BF561" t="str">
        <f t="shared" si="8"/>
        <v>ButtonwillCS2005</v>
      </c>
    </row>
    <row r="562" spans="1:58" ht="18.75" x14ac:dyDescent="0.3">
      <c r="A562" t="s">
        <v>1395</v>
      </c>
      <c r="B562" t="s">
        <v>1396</v>
      </c>
      <c r="C562" s="24">
        <v>-2544055.2713509998</v>
      </c>
      <c r="D562" s="1">
        <v>-4524309.6129090004</v>
      </c>
      <c r="E562" s="1">
        <v>3694296.9007549998</v>
      </c>
      <c r="F562" s="1">
        <v>2.007432E-2</v>
      </c>
      <c r="G562" s="1">
        <v>3.4554799999999997E-2</v>
      </c>
      <c r="H562" s="1">
        <v>2.8582679999999999E-2</v>
      </c>
      <c r="I562" s="2">
        <v>35.62291149</v>
      </c>
      <c r="J562">
        <v>35</v>
      </c>
      <c r="K562">
        <v>37</v>
      </c>
      <c r="L562">
        <v>22.481363999999644</v>
      </c>
      <c r="M562" s="34">
        <v>119.34939407</v>
      </c>
      <c r="N562" s="53">
        <v>119</v>
      </c>
      <c r="O562">
        <v>20</v>
      </c>
      <c r="P562">
        <v>57.818652000008797</v>
      </c>
      <c r="Q562" s="1">
        <v>60.465918240000001</v>
      </c>
      <c r="R562" s="1">
        <v>5.7447599999999998E-3</v>
      </c>
      <c r="S562" s="1">
        <v>6.0936399999999991E-3</v>
      </c>
      <c r="T562" s="1">
        <v>4.8413959999999999E-2</v>
      </c>
      <c r="U562" s="4">
        <v>3.47</v>
      </c>
      <c r="V562" s="4">
        <v>3.68</v>
      </c>
      <c r="W562" s="4">
        <v>28.59</v>
      </c>
      <c r="X562" s="4">
        <v>2.72</v>
      </c>
      <c r="Y562" s="4">
        <v>-21.62</v>
      </c>
      <c r="Z562" s="4">
        <v>-35.82</v>
      </c>
      <c r="AA562" s="4">
        <v>0.16</v>
      </c>
      <c r="AB562" s="4">
        <v>0.17</v>
      </c>
      <c r="AC562" s="25">
        <v>1.36</v>
      </c>
      <c r="AD562" s="17">
        <v>-2544054.2650000001</v>
      </c>
      <c r="AE562">
        <v>-4524310.9050000003</v>
      </c>
      <c r="AF562">
        <v>3694297.091</v>
      </c>
      <c r="AG562">
        <v>35.622909565500002</v>
      </c>
      <c r="AH562">
        <v>35</v>
      </c>
      <c r="AI562">
        <v>37</v>
      </c>
      <c r="AJ562">
        <v>22.474435800008337</v>
      </c>
      <c r="AK562" s="78">
        <v>119.34937739279999</v>
      </c>
      <c r="AL562" s="43">
        <v>119</v>
      </c>
      <c r="AM562">
        <v>20</v>
      </c>
      <c r="AN562">
        <v>57.758614079978088</v>
      </c>
      <c r="AO562" s="3">
        <v>61.091000000000001</v>
      </c>
      <c r="AP562" s="4">
        <v>14.85</v>
      </c>
      <c r="AQ562" s="4">
        <v>-8.06</v>
      </c>
      <c r="AR562" s="25">
        <v>-36.78</v>
      </c>
      <c r="AS562" s="3">
        <v>0.30087625325692641</v>
      </c>
      <c r="AT562" s="3">
        <v>123.00649056580316</v>
      </c>
      <c r="AU562" s="3">
        <v>-274.58318098289402</v>
      </c>
      <c r="AV562" s="5">
        <v>39023</v>
      </c>
      <c r="AW562" s="5">
        <v>45794</v>
      </c>
      <c r="AX562" s="6" t="s">
        <v>2112</v>
      </c>
      <c r="AY562" s="17">
        <v>-33.886000000000003</v>
      </c>
      <c r="AZ562" s="3">
        <v>5.3800000000000001E-2</v>
      </c>
      <c r="BA562" s="3">
        <v>94.977000000000004</v>
      </c>
      <c r="BB562" s="28">
        <v>7.1999999999999995E-2</v>
      </c>
      <c r="BC562" t="s">
        <v>50</v>
      </c>
      <c r="BD562" t="s">
        <v>51</v>
      </c>
      <c r="BE562" t="s">
        <v>1395</v>
      </c>
      <c r="BF562" t="str">
        <f t="shared" si="8"/>
        <v>Posocreek_CS2006</v>
      </c>
    </row>
    <row r="563" spans="1:58" ht="18.75" x14ac:dyDescent="0.3">
      <c r="A563" t="s">
        <v>1397</v>
      </c>
      <c r="B563" t="s">
        <v>1398</v>
      </c>
      <c r="C563" s="24">
        <v>-2531324.731894</v>
      </c>
      <c r="D563" s="1">
        <v>-4522475.5926059997</v>
      </c>
      <c r="E563" s="1">
        <v>3705201.3943440001</v>
      </c>
      <c r="F563" s="1">
        <v>2.5297719999999999E-2</v>
      </c>
      <c r="G563" s="1">
        <v>4.4697799999999996E-2</v>
      </c>
      <c r="H563" s="1">
        <v>3.693424E-2</v>
      </c>
      <c r="I563" s="2">
        <v>35.743893589999999</v>
      </c>
      <c r="J563">
        <v>35</v>
      </c>
      <c r="K563">
        <v>44</v>
      </c>
      <c r="L563">
        <v>38.016887999993401</v>
      </c>
      <c r="M563" s="34">
        <v>119.23665729</v>
      </c>
      <c r="N563" s="53">
        <v>119</v>
      </c>
      <c r="O563">
        <v>14</v>
      </c>
      <c r="P563">
        <v>11.966243999987682</v>
      </c>
      <c r="Q563" s="1">
        <v>62.60032142</v>
      </c>
      <c r="R563" s="1">
        <v>4.1650000000000003E-3</v>
      </c>
      <c r="S563" s="1">
        <v>4.5334799999999995E-3</v>
      </c>
      <c r="T563" s="1">
        <v>6.2961080000000003E-2</v>
      </c>
      <c r="U563" s="4">
        <v>2.5299999999999998</v>
      </c>
      <c r="V563" s="4">
        <v>2.9</v>
      </c>
      <c r="W563" s="4">
        <v>37.56</v>
      </c>
      <c r="X563" s="4">
        <v>-0.03</v>
      </c>
      <c r="Y563" s="4">
        <v>-24.44</v>
      </c>
      <c r="Z563" s="4">
        <v>-29.5</v>
      </c>
      <c r="AA563" s="4">
        <v>0.11</v>
      </c>
      <c r="AB563" s="4">
        <v>0.12</v>
      </c>
      <c r="AC563" s="25">
        <v>1.68</v>
      </c>
      <c r="AD563" s="17">
        <v>-2531323.7239999999</v>
      </c>
      <c r="AE563">
        <v>-4522476.8839999996</v>
      </c>
      <c r="AF563">
        <v>3705201.5839999998</v>
      </c>
      <c r="AG563">
        <v>35.743891626500002</v>
      </c>
      <c r="AH563">
        <v>35</v>
      </c>
      <c r="AI563">
        <v>44</v>
      </c>
      <c r="AJ563">
        <v>38.009855400006245</v>
      </c>
      <c r="AK563" s="78">
        <v>119.2366405992</v>
      </c>
      <c r="AL563" s="43">
        <v>119</v>
      </c>
      <c r="AM563">
        <v>14</v>
      </c>
      <c r="AN563">
        <v>11.906157120004082</v>
      </c>
      <c r="AO563" s="3">
        <v>63.225999999999999</v>
      </c>
      <c r="AP563" s="4">
        <v>12.06</v>
      </c>
      <c r="AQ563" s="4">
        <v>-10.83</v>
      </c>
      <c r="AR563" s="25">
        <v>-30.46</v>
      </c>
      <c r="AS563" s="3">
        <v>0.26475930586330121</v>
      </c>
      <c r="AT563" s="3">
        <v>140.87821650504995</v>
      </c>
      <c r="AU563" s="3">
        <v>-224.166942510166</v>
      </c>
      <c r="AV563" s="5">
        <v>38673</v>
      </c>
      <c r="AW563" s="5">
        <v>45794</v>
      </c>
      <c r="AX563" s="6" t="s">
        <v>2112</v>
      </c>
      <c r="AY563" s="17">
        <v>-33.264000000000003</v>
      </c>
      <c r="AZ563" s="3">
        <v>5.79E-2</v>
      </c>
      <c r="BA563" s="3">
        <v>96.490000000000009</v>
      </c>
      <c r="BB563" s="28">
        <v>8.5999999999999993E-2</v>
      </c>
      <c r="BC563" t="s">
        <v>50</v>
      </c>
      <c r="BD563" t="s">
        <v>51</v>
      </c>
      <c r="BE563" t="s">
        <v>1397</v>
      </c>
      <c r="BF563" t="str">
        <f t="shared" si="8"/>
        <v>Delano_AirCS2005</v>
      </c>
    </row>
    <row r="564" spans="1:58" ht="18.75" x14ac:dyDescent="0.3">
      <c r="A564" t="s">
        <v>1399</v>
      </c>
      <c r="B564" t="s">
        <v>1400</v>
      </c>
      <c r="C564" s="24">
        <v>-2512244.649495</v>
      </c>
      <c r="D564" s="1">
        <v>-4489741.2307590004</v>
      </c>
      <c r="E564" s="1">
        <v>3757304.0902869999</v>
      </c>
      <c r="F564" s="1">
        <v>7.9066399999999995E-3</v>
      </c>
      <c r="G564" s="1">
        <v>1.35534E-2</v>
      </c>
      <c r="H564" s="1">
        <v>1.1444439999999998E-2</v>
      </c>
      <c r="I564" s="2">
        <v>36.324454240000001</v>
      </c>
      <c r="J564">
        <v>36</v>
      </c>
      <c r="K564">
        <v>19</v>
      </c>
      <c r="L564">
        <v>28.035264000005213</v>
      </c>
      <c r="M564" s="34">
        <v>119.22929139</v>
      </c>
      <c r="N564" s="53">
        <v>119</v>
      </c>
      <c r="O564">
        <v>13</v>
      </c>
      <c r="P564">
        <v>45.449004000000741</v>
      </c>
      <c r="Q564" s="1">
        <v>77.960476740000004</v>
      </c>
      <c r="R564" s="1">
        <v>1.9874399999999996E-3</v>
      </c>
      <c r="S564" s="1">
        <v>2.7008800000000001E-3</v>
      </c>
      <c r="T564" s="1">
        <v>1.91296E-2</v>
      </c>
      <c r="U564" s="4">
        <v>1.2</v>
      </c>
      <c r="V564" s="4">
        <v>1.65</v>
      </c>
      <c r="W564" s="4">
        <v>10.38</v>
      </c>
      <c r="X564" s="4">
        <v>-1.71</v>
      </c>
      <c r="Y564" s="4">
        <v>-23.35</v>
      </c>
      <c r="Z564" s="4">
        <v>-14.65</v>
      </c>
      <c r="AA564" s="4">
        <v>0.05</v>
      </c>
      <c r="AB564" s="4">
        <v>7.0000000000000007E-2</v>
      </c>
      <c r="AC564" s="25">
        <v>0.51</v>
      </c>
      <c r="AD564" s="17">
        <v>-2512243.6370000001</v>
      </c>
      <c r="AE564">
        <v>-4489742.5159999998</v>
      </c>
      <c r="AF564">
        <v>3757304.2740000002</v>
      </c>
      <c r="AG564">
        <v>36.324452228299997</v>
      </c>
      <c r="AH564">
        <v>36</v>
      </c>
      <c r="AI564">
        <v>19</v>
      </c>
      <c r="AJ564">
        <v>28.028021879987932</v>
      </c>
      <c r="AK564" s="78">
        <v>119.2292745657</v>
      </c>
      <c r="AL564" s="43">
        <v>119</v>
      </c>
      <c r="AM564">
        <v>13</v>
      </c>
      <c r="AN564">
        <v>45.38843651998377</v>
      </c>
      <c r="AO564" s="3">
        <v>78.575000000000003</v>
      </c>
      <c r="AP564" s="4">
        <v>10.38</v>
      </c>
      <c r="AQ564" s="4">
        <v>-9.59</v>
      </c>
      <c r="AR564" s="25">
        <v>-15.62</v>
      </c>
      <c r="AS564" s="3">
        <v>0.18275210045959125</v>
      </c>
      <c r="AT564" s="3">
        <v>124.73849375797552</v>
      </c>
      <c r="AU564" s="3">
        <v>-133.56136482902301</v>
      </c>
      <c r="AV564" s="5">
        <v>38672</v>
      </c>
      <c r="AW564" s="5">
        <v>45794</v>
      </c>
      <c r="AX564" s="6" t="s">
        <v>2112</v>
      </c>
      <c r="AY564" s="17">
        <v>-31.484999999999999</v>
      </c>
      <c r="AZ564" s="3">
        <v>3.9399999999999998E-2</v>
      </c>
      <c r="BA564" s="3">
        <v>110.06</v>
      </c>
      <c r="BB564" s="28">
        <v>4.3999999999999997E-2</v>
      </c>
      <c r="BC564" t="s">
        <v>50</v>
      </c>
      <c r="BD564" t="s">
        <v>51</v>
      </c>
      <c r="BE564" t="s">
        <v>1399</v>
      </c>
      <c r="BF564" t="str">
        <f t="shared" si="8"/>
        <v>Visalia_MYCS2005</v>
      </c>
    </row>
    <row r="565" spans="1:58" ht="18.75" x14ac:dyDescent="0.3">
      <c r="A565" t="s">
        <v>1401</v>
      </c>
      <c r="B565" t="s">
        <v>1402</v>
      </c>
      <c r="C565" s="24">
        <v>-2503386.8860459998</v>
      </c>
      <c r="D565" s="1">
        <v>-4562395.4892490003</v>
      </c>
      <c r="E565" s="1">
        <v>3676433.298862</v>
      </c>
      <c r="F565" s="1">
        <v>3.3045599999999998E-3</v>
      </c>
      <c r="G565" s="1">
        <v>4.8510000000000003E-3</v>
      </c>
      <c r="H565" s="1">
        <v>3.9944799999999999E-3</v>
      </c>
      <c r="I565" s="2">
        <v>35.420946370000003</v>
      </c>
      <c r="J565">
        <v>35</v>
      </c>
      <c r="K565">
        <v>25</v>
      </c>
      <c r="L565">
        <v>15.406932000010443</v>
      </c>
      <c r="M565" s="34">
        <v>118.75358119000001</v>
      </c>
      <c r="N565" s="53">
        <v>118</v>
      </c>
      <c r="O565">
        <v>45</v>
      </c>
      <c r="P565">
        <v>12.892284000020027</v>
      </c>
      <c r="Q565" s="1">
        <v>706.33421382999995</v>
      </c>
      <c r="R565" s="1">
        <v>1.6228799999999999E-3</v>
      </c>
      <c r="S565" s="1">
        <v>2.3422E-3</v>
      </c>
      <c r="T565" s="1">
        <v>6.5032800000000002E-3</v>
      </c>
      <c r="U565" s="4">
        <v>1.1299999999999999</v>
      </c>
      <c r="V565" s="4">
        <v>1.51</v>
      </c>
      <c r="W565" s="4">
        <v>4.7300000000000004</v>
      </c>
      <c r="X565" s="4">
        <v>0.32</v>
      </c>
      <c r="Y565" s="4">
        <v>-23.63</v>
      </c>
      <c r="Z565" s="4">
        <v>1.84</v>
      </c>
      <c r="AA565" s="4">
        <v>0.04</v>
      </c>
      <c r="AB565" s="4">
        <v>0.06</v>
      </c>
      <c r="AC565" s="25">
        <v>0.17</v>
      </c>
      <c r="AD565" s="17">
        <v>-2503385.8820000002</v>
      </c>
      <c r="AE565">
        <v>-4562396.7860000003</v>
      </c>
      <c r="AF565">
        <v>3676433.4920000001</v>
      </c>
      <c r="AG565">
        <v>35.4209443771</v>
      </c>
      <c r="AH565">
        <v>35</v>
      </c>
      <c r="AI565">
        <v>25</v>
      </c>
      <c r="AJ565">
        <v>15.399757559998761</v>
      </c>
      <c r="AK565" s="78">
        <v>118.7535646348</v>
      </c>
      <c r="AL565" s="43">
        <v>118</v>
      </c>
      <c r="AM565">
        <v>45</v>
      </c>
      <c r="AN565">
        <v>12.832685280000078</v>
      </c>
      <c r="AO565" s="3">
        <v>706.97900000000004</v>
      </c>
      <c r="AP565" s="4">
        <v>12.24</v>
      </c>
      <c r="AQ565" s="4">
        <v>-10.039999999999999</v>
      </c>
      <c r="AR565" s="25">
        <v>0.89</v>
      </c>
      <c r="AS565" s="3">
        <v>0.13395962058776034</v>
      </c>
      <c r="AT565" s="3">
        <v>133.72794815834277</v>
      </c>
      <c r="AU565" s="3">
        <v>-7.8750162767818797</v>
      </c>
      <c r="AV565" s="5">
        <v>38554</v>
      </c>
      <c r="AW565" s="5">
        <v>45794</v>
      </c>
      <c r="AX565" s="6" t="s">
        <v>2112</v>
      </c>
      <c r="AY565" s="17">
        <v>-31.849</v>
      </c>
      <c r="AZ565" s="3">
        <v>5.3199999999999997E-2</v>
      </c>
      <c r="BA565" s="3">
        <v>738.82800000000009</v>
      </c>
      <c r="BB565" s="28">
        <v>5.3999999999999999E-2</v>
      </c>
      <c r="BC565" t="s">
        <v>40</v>
      </c>
      <c r="BD565" t="s">
        <v>40</v>
      </c>
      <c r="BE565" t="s">
        <v>1401</v>
      </c>
      <c r="BF565" t="str">
        <f t="shared" si="8"/>
        <v>RioBravo__CS2005</v>
      </c>
    </row>
    <row r="566" spans="1:58" ht="18.75" x14ac:dyDescent="0.3">
      <c r="A566" t="s">
        <v>1403</v>
      </c>
      <c r="B566" t="s">
        <v>1404</v>
      </c>
      <c r="C566" s="24">
        <v>-2458576.1713279998</v>
      </c>
      <c r="D566" s="1">
        <v>-4599379.6574539999</v>
      </c>
      <c r="E566" s="1">
        <v>3661693.2209760002</v>
      </c>
      <c r="F566" s="1">
        <v>3.0183999999999996E-3</v>
      </c>
      <c r="G566" s="1">
        <v>4.0571999999999995E-3</v>
      </c>
      <c r="H566" s="1">
        <v>3.3653199999999998E-3</v>
      </c>
      <c r="I566" s="2">
        <v>35.254307449999999</v>
      </c>
      <c r="J566">
        <v>35</v>
      </c>
      <c r="K566">
        <v>15</v>
      </c>
      <c r="L566">
        <v>15.506819999995969</v>
      </c>
      <c r="M566" s="34">
        <v>118.12651657000001</v>
      </c>
      <c r="N566" s="53">
        <v>118</v>
      </c>
      <c r="O566">
        <v>7</v>
      </c>
      <c r="P566">
        <v>35.459652000024562</v>
      </c>
      <c r="Q566" s="1">
        <v>1301.21015659</v>
      </c>
      <c r="R566" s="1">
        <v>1.80908E-3</v>
      </c>
      <c r="S566" s="1">
        <v>2.4833199999999998E-3</v>
      </c>
      <c r="T566" s="1">
        <v>5.2390800000000001E-3</v>
      </c>
      <c r="U566" s="4">
        <v>1.41</v>
      </c>
      <c r="V566" s="4">
        <v>2.0499999999999998</v>
      </c>
      <c r="W566" s="4">
        <v>4.6399999999999997</v>
      </c>
      <c r="X566" s="4">
        <v>1.39</v>
      </c>
      <c r="Y566" s="4">
        <v>-21.59</v>
      </c>
      <c r="Z566" s="4">
        <v>0</v>
      </c>
      <c r="AA566" s="4">
        <v>0.05</v>
      </c>
      <c r="AB566" s="4">
        <v>7.0000000000000007E-2</v>
      </c>
      <c r="AC566" s="25">
        <v>0.15</v>
      </c>
      <c r="AD566" s="17">
        <v>-2458575.17</v>
      </c>
      <c r="AE566">
        <v>-4599380.9579999996</v>
      </c>
      <c r="AF566">
        <v>3661693.4169999999</v>
      </c>
      <c r="AG566">
        <v>35.2543053809</v>
      </c>
      <c r="AH566">
        <v>35</v>
      </c>
      <c r="AI566">
        <v>15</v>
      </c>
      <c r="AJ566">
        <v>15.499371239999959</v>
      </c>
      <c r="AK566" s="78">
        <v>118.1265001347</v>
      </c>
      <c r="AL566" s="43">
        <v>118</v>
      </c>
      <c r="AM566">
        <v>7</v>
      </c>
      <c r="AN566">
        <v>35.400484919982773</v>
      </c>
      <c r="AO566" s="3">
        <v>1301.875</v>
      </c>
      <c r="AP566" s="4">
        <v>13.08</v>
      </c>
      <c r="AQ566" s="4">
        <v>-7.97</v>
      </c>
      <c r="AR566" s="25">
        <v>-0.93</v>
      </c>
      <c r="AS566" s="3">
        <v>0.14862829479422551</v>
      </c>
      <c r="AT566" s="3">
        <v>148.28753297839694</v>
      </c>
      <c r="AU566" s="3">
        <v>-10.0587058402515</v>
      </c>
      <c r="AV566" s="5">
        <v>39183</v>
      </c>
      <c r="AW566" s="5">
        <v>45794</v>
      </c>
      <c r="AX566" s="6" t="s">
        <v>2112</v>
      </c>
      <c r="AY566" s="17">
        <v>-30.74</v>
      </c>
      <c r="AZ566" s="3">
        <v>4.19E-2</v>
      </c>
      <c r="BA566" s="3">
        <v>1332.615</v>
      </c>
      <c r="BB566" s="28">
        <v>4.2000000000000003E-2</v>
      </c>
      <c r="BC566" t="s">
        <v>40</v>
      </c>
      <c r="BD566" t="s">
        <v>40</v>
      </c>
      <c r="BE566" t="s">
        <v>1403</v>
      </c>
      <c r="BF566" t="str">
        <f t="shared" si="8"/>
        <v>AntimonyFlCS2007</v>
      </c>
    </row>
    <row r="567" spans="1:58" ht="18.75" x14ac:dyDescent="0.3">
      <c r="A567" t="s">
        <v>1405</v>
      </c>
      <c r="B567" t="s">
        <v>1406</v>
      </c>
      <c r="C567" s="24">
        <v>-2454606.6211850001</v>
      </c>
      <c r="D567" s="1">
        <v>-4592482.9055570001</v>
      </c>
      <c r="E567" s="1">
        <v>3672875.7429960002</v>
      </c>
      <c r="F567" s="1">
        <v>3.01644E-3</v>
      </c>
      <c r="G567" s="1">
        <v>4.5079999999999999E-3</v>
      </c>
      <c r="H567" s="1">
        <v>3.8474799999999999E-3</v>
      </c>
      <c r="I567" s="2">
        <v>35.377968719999998</v>
      </c>
      <c r="J567">
        <v>35</v>
      </c>
      <c r="K567">
        <v>22</v>
      </c>
      <c r="L567">
        <v>40.687391999994134</v>
      </c>
      <c r="M567" s="34">
        <v>118.12377118000001</v>
      </c>
      <c r="N567" s="53">
        <v>118</v>
      </c>
      <c r="O567">
        <v>7</v>
      </c>
      <c r="P567">
        <v>25.576248000020314</v>
      </c>
      <c r="Q567" s="1">
        <v>1275.7279646100001</v>
      </c>
      <c r="R567" s="1">
        <v>2.1481600000000001E-3</v>
      </c>
      <c r="S567" s="1">
        <v>2.1462E-3</v>
      </c>
      <c r="T567" s="1">
        <v>5.9172399999999998E-3</v>
      </c>
      <c r="U567" s="4">
        <v>1.55</v>
      </c>
      <c r="V567" s="4">
        <v>2.1</v>
      </c>
      <c r="W567" s="4">
        <v>5.23</v>
      </c>
      <c r="X567" s="4">
        <v>0.8</v>
      </c>
      <c r="Y567" s="4">
        <v>-21.8</v>
      </c>
      <c r="Z567" s="4">
        <v>-0.25</v>
      </c>
      <c r="AA567" s="4">
        <v>0.06</v>
      </c>
      <c r="AB567" s="4">
        <v>0.06</v>
      </c>
      <c r="AC567" s="25">
        <v>0.17</v>
      </c>
      <c r="AD567" s="17">
        <v>-2454605.6189999999</v>
      </c>
      <c r="AE567">
        <v>-4592484.2050000001</v>
      </c>
      <c r="AF567">
        <v>3672875.9380000001</v>
      </c>
      <c r="AG567">
        <v>35.377966637500002</v>
      </c>
      <c r="AH567">
        <v>35</v>
      </c>
      <c r="AI567">
        <v>22</v>
      </c>
      <c r="AJ567">
        <v>40.679895000006923</v>
      </c>
      <c r="AK567" s="78">
        <v>118.1237547173</v>
      </c>
      <c r="AL567" s="43">
        <v>118</v>
      </c>
      <c r="AM567">
        <v>7</v>
      </c>
      <c r="AN567">
        <v>25.516982280008733</v>
      </c>
      <c r="AO567" s="3">
        <v>1276.3900000000001</v>
      </c>
      <c r="AP567" s="4">
        <v>12.49</v>
      </c>
      <c r="AQ567" s="4">
        <v>-8.14</v>
      </c>
      <c r="AR567" s="25">
        <v>-1.19</v>
      </c>
      <c r="AS567" s="3">
        <v>0.14264494351283913</v>
      </c>
      <c r="AT567" s="3">
        <v>142.2163292940719</v>
      </c>
      <c r="AU567" s="3">
        <v>-11.0496914943375</v>
      </c>
      <c r="AV567" s="5">
        <v>39186</v>
      </c>
      <c r="AW567" s="5">
        <v>45794</v>
      </c>
      <c r="AX567" s="6" t="s">
        <v>2112</v>
      </c>
      <c r="AY567" s="17">
        <v>-30.236000000000001</v>
      </c>
      <c r="AZ567" s="3">
        <v>5.0900000000000001E-2</v>
      </c>
      <c r="BA567" s="3">
        <v>1306.6260000000002</v>
      </c>
      <c r="BB567" s="28">
        <v>5.0999999999999997E-2</v>
      </c>
      <c r="BC567" t="s">
        <v>40</v>
      </c>
      <c r="BD567" t="s">
        <v>40</v>
      </c>
      <c r="BE567" t="s">
        <v>1405</v>
      </c>
      <c r="BF567" t="str">
        <f t="shared" si="8"/>
        <v>ButterbredCS2007</v>
      </c>
    </row>
    <row r="568" spans="1:58" ht="18.75" x14ac:dyDescent="0.3">
      <c r="A568" t="s">
        <v>1407</v>
      </c>
      <c r="B568" t="s">
        <v>1408</v>
      </c>
      <c r="C568" s="24">
        <v>-2456509.2640249999</v>
      </c>
      <c r="D568" s="1">
        <v>-4569864.6983559998</v>
      </c>
      <c r="E568" s="1">
        <v>3698741.0855080001</v>
      </c>
      <c r="F568" s="1">
        <v>6.0132800000000002E-3</v>
      </c>
      <c r="G568" s="1">
        <v>6.1073599999999992E-3</v>
      </c>
      <c r="H568" s="1">
        <v>5.7643599999999996E-3</v>
      </c>
      <c r="I568" s="2">
        <v>35.66734804</v>
      </c>
      <c r="J568">
        <v>35</v>
      </c>
      <c r="K568">
        <v>40</v>
      </c>
      <c r="L568">
        <v>2.4529440000009117</v>
      </c>
      <c r="M568" s="34">
        <v>118.26004304</v>
      </c>
      <c r="N568" s="53">
        <v>118</v>
      </c>
      <c r="O568">
        <v>15</v>
      </c>
      <c r="P568">
        <v>36.154943999997613</v>
      </c>
      <c r="Q568" s="1">
        <v>810.86679383000001</v>
      </c>
      <c r="R568" s="1">
        <v>5.3312000000000003E-3</v>
      </c>
      <c r="S568" s="1">
        <v>5.9760400000000002E-3</v>
      </c>
      <c r="T568" s="1">
        <v>6.5228799999999991E-3</v>
      </c>
      <c r="U568" s="4">
        <v>1.34</v>
      </c>
      <c r="V568" s="4">
        <v>2.2799999999999998</v>
      </c>
      <c r="W568" s="4">
        <v>5.16</v>
      </c>
      <c r="X568" s="4">
        <v>-0.23</v>
      </c>
      <c r="Y568" s="4">
        <v>-21.61</v>
      </c>
      <c r="Z568" s="4">
        <v>0.56999999999999995</v>
      </c>
      <c r="AA568" s="4">
        <v>0.05</v>
      </c>
      <c r="AB568" s="4">
        <v>0.09</v>
      </c>
      <c r="AC568" s="25">
        <v>0.18</v>
      </c>
      <c r="AD568" s="17">
        <v>-2456508.2590000001</v>
      </c>
      <c r="AE568">
        <v>-4569865.9939999999</v>
      </c>
      <c r="AF568">
        <v>3698741.2769999998</v>
      </c>
      <c r="AG568">
        <v>35.667345947199998</v>
      </c>
      <c r="AH568">
        <v>35</v>
      </c>
      <c r="AI568">
        <v>40</v>
      </c>
      <c r="AJ568">
        <v>2.4454099199914481</v>
      </c>
      <c r="AK568" s="78">
        <v>118.26002649260001</v>
      </c>
      <c r="AL568" s="43">
        <v>118</v>
      </c>
      <c r="AM568">
        <v>15</v>
      </c>
      <c r="AN568">
        <v>36.095373360018357</v>
      </c>
      <c r="AO568" s="3">
        <v>811.51900000000001</v>
      </c>
      <c r="AP568" s="4">
        <v>11.51</v>
      </c>
      <c r="AQ568" s="4">
        <v>-7.9</v>
      </c>
      <c r="AR568" s="25">
        <v>-0.37</v>
      </c>
      <c r="AS568" s="3">
        <v>0.1604222862496891</v>
      </c>
      <c r="AT568" s="3">
        <v>158.73057512085674</v>
      </c>
      <c r="AU568" s="3">
        <v>-23.236060806468</v>
      </c>
      <c r="AV568" s="5">
        <v>38931</v>
      </c>
      <c r="AW568" s="5">
        <v>45794</v>
      </c>
      <c r="AX568" s="6" t="s">
        <v>2112</v>
      </c>
      <c r="AY568" s="17">
        <v>-29.622</v>
      </c>
      <c r="AZ568" s="3">
        <v>5.7700000000000001E-2</v>
      </c>
      <c r="BA568" s="3">
        <v>841.14099999999996</v>
      </c>
      <c r="BB568" s="28">
        <v>5.8000000000000003E-2</v>
      </c>
      <c r="BC568" t="s">
        <v>40</v>
      </c>
      <c r="BD568" t="s">
        <v>40</v>
      </c>
      <c r="BE568" t="s">
        <v>1407</v>
      </c>
      <c r="BF568" t="str">
        <f t="shared" si="8"/>
        <v>kelsocreekCS2006</v>
      </c>
    </row>
    <row r="569" spans="1:58" ht="18.75" x14ac:dyDescent="0.3">
      <c r="A569" t="s">
        <v>1409</v>
      </c>
      <c r="B569" t="s">
        <v>1410</v>
      </c>
      <c r="C569" s="24">
        <v>-2479181.709237</v>
      </c>
      <c r="D569" s="1">
        <v>-4515826.1075189998</v>
      </c>
      <c r="E569" s="1">
        <v>3749471.0472840001</v>
      </c>
      <c r="F569" s="1">
        <v>4.3413999999999996E-3</v>
      </c>
      <c r="G569" s="1">
        <v>6.6934000000000004E-3</v>
      </c>
      <c r="H569" s="1">
        <v>5.6585199999999993E-3</v>
      </c>
      <c r="I569" s="2">
        <v>36.231365519999997</v>
      </c>
      <c r="J569">
        <v>36</v>
      </c>
      <c r="K569">
        <v>13</v>
      </c>
      <c r="L569">
        <v>52.915871999989577</v>
      </c>
      <c r="M569" s="34">
        <v>118.76671956</v>
      </c>
      <c r="N569" s="53">
        <v>118</v>
      </c>
      <c r="O569">
        <v>46</v>
      </c>
      <c r="P569">
        <v>0.19041599999468417</v>
      </c>
      <c r="Q569" s="1">
        <v>914.20623722000005</v>
      </c>
      <c r="R569" s="1">
        <v>2.0501600000000001E-3</v>
      </c>
      <c r="S569" s="1">
        <v>2.7655599999999998E-3</v>
      </c>
      <c r="T569" s="1">
        <v>9.155159999999999E-3</v>
      </c>
      <c r="U569" s="4">
        <v>1.26</v>
      </c>
      <c r="V569" s="4">
        <v>1.83</v>
      </c>
      <c r="W569" s="4">
        <v>6.17</v>
      </c>
      <c r="X569" s="4">
        <v>-0.87</v>
      </c>
      <c r="Y569" s="4">
        <v>-21.5</v>
      </c>
      <c r="Z569" s="4">
        <v>1.1499999999999999</v>
      </c>
      <c r="AA569" s="4">
        <v>0.05</v>
      </c>
      <c r="AB569" s="4">
        <v>7.0000000000000007E-2</v>
      </c>
      <c r="AC569" s="25">
        <v>0.24</v>
      </c>
      <c r="AD569" s="17">
        <v>-2479180.699</v>
      </c>
      <c r="AE569">
        <v>-4515827.3949999996</v>
      </c>
      <c r="AF569">
        <v>3749471.233</v>
      </c>
      <c r="AG569">
        <v>36.231363447600003</v>
      </c>
      <c r="AH569">
        <v>36</v>
      </c>
      <c r="AI569">
        <v>13</v>
      </c>
      <c r="AJ569">
        <v>52.908411360011769</v>
      </c>
      <c r="AK569" s="78">
        <v>118.7667028178</v>
      </c>
      <c r="AL569" s="43">
        <v>118</v>
      </c>
      <c r="AM569">
        <v>46</v>
      </c>
      <c r="AN569">
        <v>0.13014407998298338</v>
      </c>
      <c r="AO569" s="3">
        <v>914.83399999999995</v>
      </c>
      <c r="AP569" s="4">
        <v>11.06</v>
      </c>
      <c r="AQ569" s="4">
        <v>-7.7</v>
      </c>
      <c r="AR569" s="25">
        <v>0.19</v>
      </c>
      <c r="AS569" s="3">
        <v>0.12022649507728667</v>
      </c>
      <c r="AT569" s="3">
        <v>120.19582997139803</v>
      </c>
      <c r="AU569" s="3">
        <v>-2.7152269678165699</v>
      </c>
      <c r="AV569" s="5">
        <v>38554</v>
      </c>
      <c r="AW569" s="5">
        <v>45794</v>
      </c>
      <c r="AX569" s="6" t="s">
        <v>2112</v>
      </c>
      <c r="AY569" s="17">
        <v>-29.231000000000002</v>
      </c>
      <c r="AZ569" s="3">
        <v>5.79E-2</v>
      </c>
      <c r="BA569" s="3">
        <v>944.06499999999994</v>
      </c>
      <c r="BB569" s="28">
        <v>5.8999999999999997E-2</v>
      </c>
      <c r="BC569" t="s">
        <v>40</v>
      </c>
      <c r="BD569" t="s">
        <v>40</v>
      </c>
      <c r="BE569" t="s">
        <v>1409</v>
      </c>
      <c r="BF569" t="str">
        <f t="shared" si="8"/>
        <v>SpringvillCS2005</v>
      </c>
    </row>
    <row r="570" spans="1:58" ht="18.75" x14ac:dyDescent="0.3">
      <c r="A570" t="s">
        <v>1411</v>
      </c>
      <c r="B570" t="s">
        <v>1412</v>
      </c>
      <c r="C570" s="24">
        <v>-2482780.9516130001</v>
      </c>
      <c r="D570" s="1">
        <v>-4487437.4722119998</v>
      </c>
      <c r="E570" s="1">
        <v>3781254.3603429999</v>
      </c>
      <c r="F570" s="1">
        <v>3.5397600000000003E-3</v>
      </c>
      <c r="G570" s="1">
        <v>5.7369199999999995E-3</v>
      </c>
      <c r="H570" s="1">
        <v>4.91764E-3</v>
      </c>
      <c r="I570" s="2">
        <v>36.585515669999999</v>
      </c>
      <c r="J570">
        <v>36</v>
      </c>
      <c r="K570">
        <v>35</v>
      </c>
      <c r="L570">
        <v>7.8564119999981585</v>
      </c>
      <c r="M570" s="34">
        <v>118.95459992000001</v>
      </c>
      <c r="N570" s="53">
        <v>118</v>
      </c>
      <c r="O570">
        <v>57</v>
      </c>
      <c r="P570">
        <v>16.559712000024547</v>
      </c>
      <c r="Q570" s="1">
        <v>1167.3244666600001</v>
      </c>
      <c r="R570" s="1">
        <v>1.5601600000000001E-3</v>
      </c>
      <c r="S570" s="1">
        <v>1.8816E-3</v>
      </c>
      <c r="T570" s="1">
        <v>7.979159999999999E-3</v>
      </c>
      <c r="U570" s="4">
        <v>1.21</v>
      </c>
      <c r="V570" s="4">
        <v>1.45</v>
      </c>
      <c r="W570" s="4">
        <v>5.57</v>
      </c>
      <c r="X570" s="4">
        <v>-0.92</v>
      </c>
      <c r="Y570" s="4">
        <v>-21.37</v>
      </c>
      <c r="Z570" s="4">
        <v>0.74</v>
      </c>
      <c r="AA570" s="4">
        <v>0.04</v>
      </c>
      <c r="AB570" s="4">
        <v>0.05</v>
      </c>
      <c r="AC570" s="25">
        <v>0.22</v>
      </c>
      <c r="AD570" s="17">
        <v>-2482779.9380000001</v>
      </c>
      <c r="AE570">
        <v>-4487438.7560000001</v>
      </c>
      <c r="AF570">
        <v>3781254.5430000001</v>
      </c>
      <c r="AG570">
        <v>36.5855135921</v>
      </c>
      <c r="AH570">
        <v>36</v>
      </c>
      <c r="AI570">
        <v>35</v>
      </c>
      <c r="AJ570">
        <v>7.848931559999528</v>
      </c>
      <c r="AK570" s="78">
        <v>118.95458307129999</v>
      </c>
      <c r="AL570" s="43">
        <v>118</v>
      </c>
      <c r="AM570">
        <v>57</v>
      </c>
      <c r="AN570">
        <v>16.499056679974728</v>
      </c>
      <c r="AO570" s="3">
        <v>1167.941</v>
      </c>
      <c r="AP570" s="4">
        <v>11.08</v>
      </c>
      <c r="AQ570" s="4">
        <v>-7.51</v>
      </c>
      <c r="AR570" s="25">
        <v>-0.23</v>
      </c>
      <c r="AS570" s="3">
        <v>0.1087603787751117</v>
      </c>
      <c r="AT570" s="3">
        <v>108.42135515094118</v>
      </c>
      <c r="AU570" s="3">
        <v>-8.5807777755552994</v>
      </c>
      <c r="AV570" s="5">
        <v>38917</v>
      </c>
      <c r="AW570" s="5">
        <v>45794</v>
      </c>
      <c r="AX570" s="6" t="s">
        <v>2112</v>
      </c>
      <c r="AY570" s="17">
        <v>-28.687000000000001</v>
      </c>
      <c r="AZ570" s="3">
        <v>5.8000000000000003E-2</v>
      </c>
      <c r="BA570" s="3">
        <v>1196.6279999999999</v>
      </c>
      <c r="BB570" s="28">
        <v>5.8999999999999997E-2</v>
      </c>
      <c r="BC570" t="s">
        <v>40</v>
      </c>
      <c r="BD570" t="s">
        <v>40</v>
      </c>
      <c r="BE570" t="s">
        <v>1411</v>
      </c>
      <c r="BF570" t="str">
        <f t="shared" si="8"/>
        <v>ShadequartCS2006</v>
      </c>
    </row>
    <row r="571" spans="1:58" ht="18.75" x14ac:dyDescent="0.3">
      <c r="A571" t="s">
        <v>1413</v>
      </c>
      <c r="B571" t="s">
        <v>1414</v>
      </c>
      <c r="C571" s="24">
        <v>-2444059.0065649999</v>
      </c>
      <c r="D571" s="1">
        <v>-4546615.8938750001</v>
      </c>
      <c r="E571" s="1">
        <v>3737981.8661429998</v>
      </c>
      <c r="F571" s="1">
        <v>4.2924E-3</v>
      </c>
      <c r="G571" s="1">
        <v>6.1837999999999997E-3</v>
      </c>
      <c r="H571" s="1">
        <v>5.1391200000000005E-3</v>
      </c>
      <c r="I571" s="2">
        <v>36.093094180000001</v>
      </c>
      <c r="J571">
        <v>36</v>
      </c>
      <c r="K571">
        <v>5</v>
      </c>
      <c r="L571">
        <v>35.139012000001912</v>
      </c>
      <c r="M571" s="34">
        <v>118.26050282</v>
      </c>
      <c r="N571" s="53">
        <v>118</v>
      </c>
      <c r="O571">
        <v>15</v>
      </c>
      <c r="P571">
        <v>37.810151999997288</v>
      </c>
      <c r="Q571" s="1">
        <v>2441.3725715199998</v>
      </c>
      <c r="R571" s="1">
        <v>1.9658800000000001E-3</v>
      </c>
      <c r="S571" s="1">
        <v>3.2202799999999998E-3</v>
      </c>
      <c r="T571" s="1">
        <v>8.296679999999999E-3</v>
      </c>
      <c r="U571" s="4">
        <v>1.32</v>
      </c>
      <c r="V571" s="4">
        <v>2.0099999999999998</v>
      </c>
      <c r="W571" s="4">
        <v>5.55</v>
      </c>
      <c r="X571" s="4">
        <v>-1.0900000000000001</v>
      </c>
      <c r="Y571" s="4">
        <v>-21.18</v>
      </c>
      <c r="Z571" s="4">
        <v>-0.25</v>
      </c>
      <c r="AA571" s="4">
        <v>0.06</v>
      </c>
      <c r="AB571" s="4">
        <v>0.1</v>
      </c>
      <c r="AC571" s="25">
        <v>0.26</v>
      </c>
      <c r="AD571" s="17">
        <v>-2444057.9989999998</v>
      </c>
      <c r="AE571">
        <v>-4546617.1849999996</v>
      </c>
      <c r="AF571">
        <v>3737982.054</v>
      </c>
      <c r="AG571">
        <v>36.093092036199998</v>
      </c>
      <c r="AH571">
        <v>36</v>
      </c>
      <c r="AI571">
        <v>5</v>
      </c>
      <c r="AJ571">
        <v>35.131330319993026</v>
      </c>
      <c r="AK571" s="78">
        <v>118.2604861794</v>
      </c>
      <c r="AL571" s="43">
        <v>118</v>
      </c>
      <c r="AM571">
        <v>15</v>
      </c>
      <c r="AN571">
        <v>37.75024584001585</v>
      </c>
      <c r="AO571" s="3">
        <v>2442.0169999999998</v>
      </c>
      <c r="AP571" s="4">
        <v>10.66</v>
      </c>
      <c r="AQ571" s="4">
        <v>-7.35</v>
      </c>
      <c r="AR571" s="25">
        <v>-1.2</v>
      </c>
      <c r="AS571" s="3">
        <v>0.1383565323765735</v>
      </c>
      <c r="AT571" s="3">
        <v>137.62972840242617</v>
      </c>
      <c r="AU571" s="3">
        <v>-14.1629043587205</v>
      </c>
      <c r="AV571" s="5">
        <v>39715</v>
      </c>
      <c r="AW571" s="5">
        <v>45794</v>
      </c>
      <c r="AX571" s="6" t="s">
        <v>2112</v>
      </c>
      <c r="AY571" s="17">
        <v>-26.870999999999999</v>
      </c>
      <c r="AZ571" s="3">
        <v>5.67E-2</v>
      </c>
      <c r="BA571" s="3">
        <v>2468.8879999999999</v>
      </c>
      <c r="BB571" s="28">
        <v>5.7000000000000002E-2</v>
      </c>
      <c r="BC571" t="s">
        <v>40</v>
      </c>
      <c r="BD571" t="s">
        <v>40</v>
      </c>
      <c r="BE571" t="s">
        <v>1413</v>
      </c>
      <c r="BF571" t="str">
        <f t="shared" si="8"/>
        <v>Blackrock_CS2008</v>
      </c>
    </row>
    <row r="572" spans="1:58" ht="18.75" x14ac:dyDescent="0.3">
      <c r="A572" t="s">
        <v>1415</v>
      </c>
      <c r="B572" t="s">
        <v>1416</v>
      </c>
      <c r="C572" s="24">
        <v>-2447940.1804550001</v>
      </c>
      <c r="D572" s="1">
        <v>-4675739.3722200003</v>
      </c>
      <c r="E572" s="1">
        <v>3574392.5424259999</v>
      </c>
      <c r="F572" s="1">
        <v>4.1179599999999995E-3</v>
      </c>
      <c r="G572" s="1">
        <v>5.7721999999999999E-3</v>
      </c>
      <c r="H572" s="1">
        <v>5.0332800000000002E-3</v>
      </c>
      <c r="I572" s="2">
        <v>34.286770599999997</v>
      </c>
      <c r="J572">
        <v>34</v>
      </c>
      <c r="K572">
        <v>17</v>
      </c>
      <c r="L572">
        <v>12.37415999998916</v>
      </c>
      <c r="M572" s="34">
        <v>117.63389079</v>
      </c>
      <c r="N572" s="53">
        <v>117</v>
      </c>
      <c r="O572">
        <v>38</v>
      </c>
      <c r="P572">
        <v>2.0068439999829479</v>
      </c>
      <c r="Q572" s="1">
        <v>2873.77758283</v>
      </c>
      <c r="R572" s="1">
        <v>3.6083599999999997E-3</v>
      </c>
      <c r="S572" s="1">
        <v>3.28496E-3</v>
      </c>
      <c r="T572" s="1">
        <v>7.1990800000000001E-3</v>
      </c>
      <c r="U572" s="4">
        <v>2.04</v>
      </c>
      <c r="V572" s="4">
        <v>2.16</v>
      </c>
      <c r="W572" s="4">
        <v>4.59</v>
      </c>
      <c r="X572" s="4">
        <v>8.83</v>
      </c>
      <c r="Y572" s="4">
        <v>-31.97</v>
      </c>
      <c r="Z572" s="4">
        <v>1.06</v>
      </c>
      <c r="AA572" s="4">
        <v>0.11</v>
      </c>
      <c r="AB572" s="4">
        <v>0.1</v>
      </c>
      <c r="AC572" s="25">
        <v>0.22</v>
      </c>
      <c r="AD572" s="17">
        <v>-2447939.1880000001</v>
      </c>
      <c r="AE572">
        <v>-4675740.6849999996</v>
      </c>
      <c r="AF572">
        <v>3574392.7480000001</v>
      </c>
      <c r="AG572">
        <v>34.286768564699997</v>
      </c>
      <c r="AH572">
        <v>34</v>
      </c>
      <c r="AI572">
        <v>17</v>
      </c>
      <c r="AJ572">
        <v>12.366832919990429</v>
      </c>
      <c r="AK572" s="78">
        <v>117.6338746359</v>
      </c>
      <c r="AL572" s="43">
        <v>117</v>
      </c>
      <c r="AM572">
        <v>38</v>
      </c>
      <c r="AN572">
        <v>1.9486892399993394</v>
      </c>
      <c r="AO572" s="3">
        <v>2874.4740000000002</v>
      </c>
      <c r="AP572" s="4">
        <v>20.34</v>
      </c>
      <c r="AQ572" s="4">
        <v>-18.55</v>
      </c>
      <c r="AR572" s="25">
        <v>0.15</v>
      </c>
      <c r="AS572" s="3">
        <v>0.22097269081878979</v>
      </c>
      <c r="AT572" s="3">
        <v>220.97262564872059</v>
      </c>
      <c r="AU572" s="3">
        <v>0.16945179293205401</v>
      </c>
      <c r="AV572" s="5">
        <v>39605</v>
      </c>
      <c r="AW572" s="5">
        <v>45794</v>
      </c>
      <c r="AX572" s="6" t="s">
        <v>2112</v>
      </c>
      <c r="AY572" s="17">
        <v>-31.116</v>
      </c>
      <c r="AZ572" s="3">
        <v>4.4600000000000001E-2</v>
      </c>
      <c r="BA572" s="3">
        <v>2905.59</v>
      </c>
      <c r="BB572" s="28">
        <v>4.4999999999999998E-2</v>
      </c>
      <c r="BC572" t="s">
        <v>40</v>
      </c>
      <c r="BD572" t="s">
        <v>40</v>
      </c>
      <c r="BE572" t="s">
        <v>1415</v>
      </c>
      <c r="BF572" t="str">
        <f t="shared" si="8"/>
        <v>Mt_HarwoodCS2008</v>
      </c>
    </row>
    <row r="573" spans="1:58" ht="18.75" x14ac:dyDescent="0.3">
      <c r="A573" t="s">
        <v>1417</v>
      </c>
      <c r="B573" t="s">
        <v>1418</v>
      </c>
      <c r="C573" s="24">
        <v>-2442148.2290650001</v>
      </c>
      <c r="D573" s="1">
        <v>-4682905.4270479996</v>
      </c>
      <c r="E573" s="1">
        <v>3567324.4673939999</v>
      </c>
      <c r="F573" s="1">
        <v>3.7259599999999999E-3</v>
      </c>
      <c r="G573" s="1">
        <v>5.3253199999999997E-3</v>
      </c>
      <c r="H573" s="1">
        <v>5.0038800000000005E-3</v>
      </c>
      <c r="I573" s="2">
        <v>34.215513739999999</v>
      </c>
      <c r="J573">
        <v>34</v>
      </c>
      <c r="K573">
        <v>12</v>
      </c>
      <c r="L573">
        <v>55.849463999995237</v>
      </c>
      <c r="M573" s="34">
        <v>117.54216648000001</v>
      </c>
      <c r="N573" s="53">
        <v>117</v>
      </c>
      <c r="O573">
        <v>32</v>
      </c>
      <c r="P573">
        <v>31.799328000021205</v>
      </c>
      <c r="Q573" s="1">
        <v>1928.3991421999999</v>
      </c>
      <c r="R573" s="1">
        <v>4.1885200000000003E-3</v>
      </c>
      <c r="S573" s="1">
        <v>2.9125599999999998E-3</v>
      </c>
      <c r="T573" s="1">
        <v>6.4229199999999995E-3</v>
      </c>
      <c r="U573" s="4">
        <v>2.57</v>
      </c>
      <c r="V573" s="4">
        <v>1.96</v>
      </c>
      <c r="W573" s="4">
        <v>4.63</v>
      </c>
      <c r="X573" s="4">
        <v>10.050000000000001</v>
      </c>
      <c r="Y573" s="4">
        <v>-33.020000000000003</v>
      </c>
      <c r="Z573" s="4">
        <v>7.0000000000000007E-2</v>
      </c>
      <c r="AA573" s="4">
        <v>0.13</v>
      </c>
      <c r="AB573" s="4">
        <v>0.09</v>
      </c>
      <c r="AC573" s="25">
        <v>0.2</v>
      </c>
      <c r="AD573" s="17">
        <v>-2442147.2379999999</v>
      </c>
      <c r="AE573">
        <v>-4682906.7410000004</v>
      </c>
      <c r="AF573">
        <v>3567324.6740000001</v>
      </c>
      <c r="AG573">
        <v>34.215511697499998</v>
      </c>
      <c r="AH573">
        <v>34</v>
      </c>
      <c r="AI573">
        <v>12</v>
      </c>
      <c r="AJ573">
        <v>55.842110999994361</v>
      </c>
      <c r="AK573" s="78">
        <v>117.54215035049999</v>
      </c>
      <c r="AL573" s="43">
        <v>117</v>
      </c>
      <c r="AM573">
        <v>32</v>
      </c>
      <c r="AN573">
        <v>31.741261799980975</v>
      </c>
      <c r="AO573" s="3">
        <v>1929.0989999999999</v>
      </c>
      <c r="AP573" s="4">
        <v>21.53</v>
      </c>
      <c r="AQ573" s="4">
        <v>-19.600000000000001</v>
      </c>
      <c r="AR573" s="25">
        <v>-0.84</v>
      </c>
      <c r="AS573" s="3">
        <v>0.21891818099568228</v>
      </c>
      <c r="AT573" s="3">
        <v>218.74405176748834</v>
      </c>
      <c r="AU573" s="3">
        <v>-8.7298233855035701</v>
      </c>
      <c r="AV573" s="5">
        <v>39681</v>
      </c>
      <c r="AW573" s="5">
        <v>45420</v>
      </c>
      <c r="AX573" s="6" t="s">
        <v>2113</v>
      </c>
      <c r="AY573" s="17">
        <v>-31.744</v>
      </c>
      <c r="AZ573" s="3">
        <v>4.0599999999999997E-2</v>
      </c>
      <c r="BA573" s="3">
        <v>1960.8429999999998</v>
      </c>
      <c r="BB573" s="28">
        <v>4.1000000000000002E-2</v>
      </c>
      <c r="BC573" t="s">
        <v>2121</v>
      </c>
      <c r="BD573" t="s">
        <v>40</v>
      </c>
      <c r="BE573" t="s">
        <v>1417</v>
      </c>
      <c r="BF573" t="str">
        <f>B573</f>
        <v>Cucamonga_CS2008</v>
      </c>
    </row>
    <row r="574" spans="1:58" ht="18.75" x14ac:dyDescent="0.3">
      <c r="A574" t="s">
        <v>1419</v>
      </c>
      <c r="B574" t="s">
        <v>1420</v>
      </c>
      <c r="C574" s="24">
        <v>-2669545.4932599999</v>
      </c>
      <c r="D574" s="1">
        <v>-4448142.542773</v>
      </c>
      <c r="E574" s="1">
        <v>3698666.2775570001</v>
      </c>
      <c r="F574" s="1">
        <v>4.8941200000000001E-3</v>
      </c>
      <c r="G574" s="1">
        <v>5.3312000000000003E-3</v>
      </c>
      <c r="H574" s="1">
        <v>4.6491199999999996E-3</v>
      </c>
      <c r="I574" s="2">
        <v>35.669664740000002</v>
      </c>
      <c r="J574">
        <v>35</v>
      </c>
      <c r="K574">
        <v>40</v>
      </c>
      <c r="L574">
        <v>10.793064000006325</v>
      </c>
      <c r="M574" s="34">
        <v>120.97000681</v>
      </c>
      <c r="N574" s="53">
        <v>120</v>
      </c>
      <c r="O574">
        <v>58</v>
      </c>
      <c r="P574">
        <v>12.024516000003587</v>
      </c>
      <c r="Q574" s="1">
        <v>324.40876896999998</v>
      </c>
      <c r="R574" s="1">
        <v>3.4260799999999998E-3</v>
      </c>
      <c r="S574" s="1">
        <v>4.6314800000000003E-3</v>
      </c>
      <c r="T574" s="1">
        <v>6.3895999999999996E-3</v>
      </c>
      <c r="U574" s="4">
        <v>2.2400000000000002</v>
      </c>
      <c r="V574" s="4">
        <v>2.8</v>
      </c>
      <c r="W574" s="4">
        <v>5.09</v>
      </c>
      <c r="X574" s="4">
        <v>23.3</v>
      </c>
      <c r="Y574" s="4">
        <v>-39.17</v>
      </c>
      <c r="Z574" s="4">
        <v>0.64</v>
      </c>
      <c r="AA574" s="4">
        <v>0.08</v>
      </c>
      <c r="AB574" s="4">
        <v>0.11</v>
      </c>
      <c r="AC574" s="25">
        <v>0.15</v>
      </c>
      <c r="AD574" s="17">
        <v>-2669544.4819999998</v>
      </c>
      <c r="AE574">
        <v>-4448143.8279999997</v>
      </c>
      <c r="AF574">
        <v>3698666.4649999999</v>
      </c>
      <c r="AG574">
        <v>35.669663055599997</v>
      </c>
      <c r="AH574">
        <v>35</v>
      </c>
      <c r="AI574">
        <v>40</v>
      </c>
      <c r="AJ574">
        <v>10.787000159990612</v>
      </c>
      <c r="AK574" s="78">
        <v>120.9699899315</v>
      </c>
      <c r="AL574" s="43">
        <v>120</v>
      </c>
      <c r="AM574">
        <v>58</v>
      </c>
      <c r="AN574">
        <v>11.963753399983261</v>
      </c>
      <c r="AO574" s="3">
        <v>324.99099999999999</v>
      </c>
      <c r="AP574" s="4">
        <v>35.99</v>
      </c>
      <c r="AQ574" s="4">
        <v>-25.81</v>
      </c>
      <c r="AR574" s="25">
        <v>-0.34</v>
      </c>
      <c r="AS574" s="3">
        <v>0.32998609086020786</v>
      </c>
      <c r="AT574" s="3">
        <v>329.90096746424729</v>
      </c>
      <c r="AU574" s="3">
        <v>-7.4947759241382599</v>
      </c>
      <c r="AV574" s="5">
        <v>38001</v>
      </c>
      <c r="AW574" s="5">
        <v>45673</v>
      </c>
      <c r="AX574" s="6" t="s">
        <v>2112</v>
      </c>
      <c r="AY574" s="17">
        <v>-34.104999999999997</v>
      </c>
      <c r="AZ574" s="3">
        <v>4.24E-2</v>
      </c>
      <c r="BA574" s="3">
        <v>359.096</v>
      </c>
      <c r="BB574" s="28">
        <v>4.2999999999999997E-2</v>
      </c>
      <c r="BC574" t="s">
        <v>40</v>
      </c>
      <c r="BD574" t="s">
        <v>40</v>
      </c>
      <c r="BE574" t="s">
        <v>1419</v>
      </c>
      <c r="BF574" t="str">
        <f t="shared" si="8"/>
        <v>GallegosRnCS2004</v>
      </c>
    </row>
    <row r="575" spans="1:58" ht="18.75" x14ac:dyDescent="0.3">
      <c r="A575" t="s">
        <v>1421</v>
      </c>
      <c r="B575" t="s">
        <v>1422</v>
      </c>
      <c r="C575" s="24">
        <v>-2420976.9550239998</v>
      </c>
      <c r="D575" s="1">
        <v>-4686759.3143769996</v>
      </c>
      <c r="E575" s="1">
        <v>3574971.4322609999</v>
      </c>
      <c r="F575" s="1">
        <v>3.2712399999999999E-3</v>
      </c>
      <c r="G575" s="1">
        <v>5.3762800000000006E-3</v>
      </c>
      <c r="H575" s="1">
        <v>4.3276799999999995E-3</v>
      </c>
      <c r="I575" s="2">
        <v>34.304605819999999</v>
      </c>
      <c r="J575">
        <v>34</v>
      </c>
      <c r="K575">
        <v>18</v>
      </c>
      <c r="L575">
        <v>16.5809519999965</v>
      </c>
      <c r="M575" s="34">
        <v>117.31891828000001</v>
      </c>
      <c r="N575" s="53">
        <v>117</v>
      </c>
      <c r="O575">
        <v>19</v>
      </c>
      <c r="P575">
        <v>8.1058080000195787</v>
      </c>
      <c r="Q575" s="1">
        <v>999.54451442000004</v>
      </c>
      <c r="R575" s="1">
        <v>2.02272E-3</v>
      </c>
      <c r="S575" s="1">
        <v>2.0207599999999999E-3</v>
      </c>
      <c r="T575" s="1">
        <v>7.0814799999999994E-3</v>
      </c>
      <c r="U575" s="4">
        <v>1.91</v>
      </c>
      <c r="V575" s="4">
        <v>1.51</v>
      </c>
      <c r="W575" s="4">
        <v>5.64</v>
      </c>
      <c r="X575" s="4">
        <v>5.54</v>
      </c>
      <c r="Y575" s="4">
        <v>-26.62</v>
      </c>
      <c r="Z575" s="4">
        <v>0.95</v>
      </c>
      <c r="AA575" s="4">
        <v>0.05</v>
      </c>
      <c r="AB575" s="4">
        <v>0.05</v>
      </c>
      <c r="AC575" s="25">
        <v>0.18</v>
      </c>
      <c r="AD575" s="17">
        <v>-2420975.963</v>
      </c>
      <c r="AE575">
        <v>-4686760.6279999996</v>
      </c>
      <c r="AF575">
        <v>3574971.6379999998</v>
      </c>
      <c r="AG575">
        <v>34.304603733299999</v>
      </c>
      <c r="AH575">
        <v>34</v>
      </c>
      <c r="AI575">
        <v>18</v>
      </c>
      <c r="AJ575">
        <v>16.573439879995249</v>
      </c>
      <c r="AK575" s="78">
        <v>117.318902159</v>
      </c>
      <c r="AL575" s="43">
        <v>117</v>
      </c>
      <c r="AM575">
        <v>19</v>
      </c>
      <c r="AN575">
        <v>8.0477724000138551</v>
      </c>
      <c r="AO575" s="3">
        <v>1000.249</v>
      </c>
      <c r="AP575" s="4">
        <v>16.940000000000001</v>
      </c>
      <c r="AQ575" s="4">
        <v>-13.15</v>
      </c>
      <c r="AR575" s="25">
        <v>0.05</v>
      </c>
      <c r="AS575" s="3">
        <v>0.17253886512617067</v>
      </c>
      <c r="AT575" s="3">
        <v>172.50121919514586</v>
      </c>
      <c r="AU575" s="3">
        <v>-3.6040777167129701</v>
      </c>
      <c r="AV575" s="5">
        <v>38337</v>
      </c>
      <c r="AW575" s="5">
        <v>45794</v>
      </c>
      <c r="AX575" s="6" t="s">
        <v>2112</v>
      </c>
      <c r="AY575" s="17">
        <v>-31.728000000000002</v>
      </c>
      <c r="AZ575" s="3">
        <v>4.7E-2</v>
      </c>
      <c r="BA575" s="3">
        <v>1031.9770000000001</v>
      </c>
      <c r="BB575" s="28">
        <v>4.8000000000000001E-2</v>
      </c>
      <c r="BC575" t="s">
        <v>40</v>
      </c>
      <c r="BD575" t="s">
        <v>40</v>
      </c>
      <c r="BE575" t="s">
        <v>1421</v>
      </c>
      <c r="BF575" t="str">
        <f t="shared" si="8"/>
        <v>CdrSpgDam_CS2004</v>
      </c>
    </row>
    <row r="576" spans="1:58" ht="18.75" x14ac:dyDescent="0.3">
      <c r="A576" t="s">
        <v>1423</v>
      </c>
      <c r="B576" t="s">
        <v>1424</v>
      </c>
      <c r="C576" s="24">
        <v>-2611863.7206850001</v>
      </c>
      <c r="D576" s="1">
        <v>-4480606.6574849999</v>
      </c>
      <c r="E576" s="1">
        <v>3701013.157141</v>
      </c>
      <c r="F576" s="1">
        <v>3.3378800000000001E-3</v>
      </c>
      <c r="G576" s="1">
        <v>4.9352799999999994E-3</v>
      </c>
      <c r="H576" s="1">
        <v>4.2669200000000004E-3</v>
      </c>
      <c r="I576" s="2">
        <v>35.694332459999998</v>
      </c>
      <c r="J576">
        <v>35</v>
      </c>
      <c r="K576">
        <v>41</v>
      </c>
      <c r="L576">
        <v>39.59685599999375</v>
      </c>
      <c r="M576" s="34">
        <v>120.23903622</v>
      </c>
      <c r="N576" s="53">
        <v>120</v>
      </c>
      <c r="O576">
        <v>14</v>
      </c>
      <c r="P576">
        <v>20.53039200000967</v>
      </c>
      <c r="Q576" s="1">
        <v>536.29002478999996</v>
      </c>
      <c r="R576" s="1">
        <v>2.0932799999999999E-3</v>
      </c>
      <c r="S576" s="1">
        <v>2.0815199999999999E-3</v>
      </c>
      <c r="T576" s="1">
        <v>6.7071200000000004E-3</v>
      </c>
      <c r="U576" s="4">
        <v>1.35</v>
      </c>
      <c r="V576" s="4">
        <v>1.43</v>
      </c>
      <c r="W576" s="4">
        <v>4.6900000000000004</v>
      </c>
      <c r="X576" s="4">
        <v>12.2</v>
      </c>
      <c r="Y576" s="4">
        <v>-30.65</v>
      </c>
      <c r="Z576" s="4">
        <v>1.81</v>
      </c>
      <c r="AA576" s="4">
        <v>0.06</v>
      </c>
      <c r="AB576" s="4">
        <v>0.06</v>
      </c>
      <c r="AC576" s="25">
        <v>0.2</v>
      </c>
      <c r="AD576" s="17">
        <v>-2611862.7110000001</v>
      </c>
      <c r="AE576">
        <v>-4480607.9450000003</v>
      </c>
      <c r="AF576">
        <v>3701013.3459999999</v>
      </c>
      <c r="AG576">
        <v>35.694330663599999</v>
      </c>
      <c r="AH576">
        <v>35</v>
      </c>
      <c r="AI576">
        <v>41</v>
      </c>
      <c r="AJ576">
        <v>39.590388959995835</v>
      </c>
      <c r="AK576" s="78">
        <v>120.2390194211</v>
      </c>
      <c r="AL576" s="43">
        <v>120</v>
      </c>
      <c r="AM576">
        <v>14</v>
      </c>
      <c r="AN576">
        <v>20.469915959987475</v>
      </c>
      <c r="AO576" s="3">
        <v>536.89099999999996</v>
      </c>
      <c r="AP576" s="4">
        <v>24.63</v>
      </c>
      <c r="AQ576" s="4">
        <v>-17.190000000000001</v>
      </c>
      <c r="AR576" s="25">
        <v>0.84</v>
      </c>
      <c r="AS576" s="3">
        <v>0.2317223553579697</v>
      </c>
      <c r="AT576" s="3">
        <v>231.71205845495521</v>
      </c>
      <c r="AU576" s="3">
        <v>2.1844831349574401</v>
      </c>
      <c r="AV576" s="5">
        <v>39493</v>
      </c>
      <c r="AW576" s="5">
        <v>45794</v>
      </c>
      <c r="AX576" s="6" t="s">
        <v>2112</v>
      </c>
      <c r="AY576" s="17">
        <v>-33.648000000000003</v>
      </c>
      <c r="AZ576" s="3">
        <v>5.4899999999999997E-2</v>
      </c>
      <c r="BA576" s="3">
        <v>570.53899999999999</v>
      </c>
      <c r="BB576" s="28">
        <v>5.5E-2</v>
      </c>
      <c r="BC576" t="s">
        <v>40</v>
      </c>
      <c r="BD576" t="s">
        <v>40</v>
      </c>
      <c r="BE576" t="s">
        <v>1423</v>
      </c>
      <c r="BF576" t="str">
        <f t="shared" si="8"/>
        <v>DavisBenchCS2008</v>
      </c>
    </row>
    <row r="577" spans="1:58" ht="18.75" x14ac:dyDescent="0.3">
      <c r="A577" t="s">
        <v>1425</v>
      </c>
      <c r="B577" t="s">
        <v>1426</v>
      </c>
      <c r="C577" s="24">
        <v>-2455163.5613139998</v>
      </c>
      <c r="D577" s="1">
        <v>-4616369.746998</v>
      </c>
      <c r="E577" s="1">
        <v>3641867.699664</v>
      </c>
      <c r="F577" s="1">
        <v>2.84592E-3</v>
      </c>
      <c r="G577" s="1">
        <v>4.4256799999999995E-3</v>
      </c>
      <c r="H577" s="1">
        <v>3.6985199999999998E-3</v>
      </c>
      <c r="I577" s="2">
        <v>35.038762980000001</v>
      </c>
      <c r="J577">
        <v>35</v>
      </c>
      <c r="K577">
        <v>2</v>
      </c>
      <c r="L577">
        <v>19.546728000004805</v>
      </c>
      <c r="M577" s="34">
        <v>118.00576873</v>
      </c>
      <c r="N577" s="53">
        <v>118</v>
      </c>
      <c r="O577">
        <v>0</v>
      </c>
      <c r="P577">
        <v>20.7674279999992</v>
      </c>
      <c r="Q577" s="1">
        <v>834.20465148000005</v>
      </c>
      <c r="R577" s="1">
        <v>1.89336E-3</v>
      </c>
      <c r="S577" s="1">
        <v>1.88944E-3</v>
      </c>
      <c r="T577" s="1">
        <v>5.8486400000000004E-3</v>
      </c>
      <c r="U577" s="4">
        <v>1.35</v>
      </c>
      <c r="V577" s="4">
        <v>1.37</v>
      </c>
      <c r="W577" s="4">
        <v>4.5599999999999996</v>
      </c>
      <c r="X577" s="4">
        <v>3.76</v>
      </c>
      <c r="Y577" s="4">
        <v>-21.04</v>
      </c>
      <c r="Z577" s="4">
        <v>0</v>
      </c>
      <c r="AA577" s="4">
        <v>0.05</v>
      </c>
      <c r="AB577" s="4">
        <v>0.05</v>
      </c>
      <c r="AC577" s="25">
        <v>0.16</v>
      </c>
      <c r="AD577" s="17">
        <v>-2455162.5619999999</v>
      </c>
      <c r="AE577">
        <v>-4616371.05</v>
      </c>
      <c r="AF577">
        <v>3641867.898</v>
      </c>
      <c r="AG577">
        <v>35.038760914900003</v>
      </c>
      <c r="AH577">
        <v>35</v>
      </c>
      <c r="AI577">
        <v>2</v>
      </c>
      <c r="AJ577">
        <v>19.539293640009987</v>
      </c>
      <c r="AK577" s="78">
        <v>118.00575235700001</v>
      </c>
      <c r="AL577" s="43">
        <v>118</v>
      </c>
      <c r="AM577">
        <v>0</v>
      </c>
      <c r="AN577">
        <v>20.708485200020732</v>
      </c>
      <c r="AO577" s="3">
        <v>834.87599999999998</v>
      </c>
      <c r="AP577" s="4">
        <v>15.41</v>
      </c>
      <c r="AQ577" s="4">
        <v>-7.46</v>
      </c>
      <c r="AR577" s="25">
        <v>-0.93</v>
      </c>
      <c r="AS577" s="3">
        <v>0.15692004320898623</v>
      </c>
      <c r="AT577" s="3">
        <v>156.6800598063879</v>
      </c>
      <c r="AU577" s="3">
        <v>-8.6751863995335992</v>
      </c>
      <c r="AV577" s="5">
        <v>38882</v>
      </c>
      <c r="AW577" s="5">
        <v>45794</v>
      </c>
      <c r="AX577" s="6" t="s">
        <v>2112</v>
      </c>
      <c r="AY577" s="17">
        <v>-31.747</v>
      </c>
      <c r="AZ577" s="3">
        <v>4.1000000000000002E-2</v>
      </c>
      <c r="BA577" s="3">
        <v>866.62299999999993</v>
      </c>
      <c r="BB577" s="28">
        <v>4.1000000000000002E-2</v>
      </c>
      <c r="BC577" t="s">
        <v>40</v>
      </c>
      <c r="BD577" t="s">
        <v>40</v>
      </c>
      <c r="BE577" t="s">
        <v>1425</v>
      </c>
      <c r="BF577" t="str">
        <f t="shared" si="8"/>
        <v>FremontValCS2006</v>
      </c>
    </row>
    <row r="578" spans="1:58" ht="18.75" x14ac:dyDescent="0.3">
      <c r="A578" t="s">
        <v>1427</v>
      </c>
      <c r="B578" t="s">
        <v>1428</v>
      </c>
      <c r="C578" s="24">
        <v>-2372609.7086260002</v>
      </c>
      <c r="D578" s="1">
        <v>-4618139.9959890004</v>
      </c>
      <c r="E578" s="1">
        <v>3695056.8852929999</v>
      </c>
      <c r="F578" s="1">
        <v>5.2684799999999999E-3</v>
      </c>
      <c r="G578" s="1">
        <v>5.2037999999999997E-3</v>
      </c>
      <c r="H578" s="1">
        <v>5.0077999999999998E-3</v>
      </c>
      <c r="I578" s="2">
        <v>35.62094664</v>
      </c>
      <c r="J578">
        <v>35</v>
      </c>
      <c r="K578">
        <v>37</v>
      </c>
      <c r="L578">
        <v>15.40790399999878</v>
      </c>
      <c r="M578" s="34">
        <v>117.19222775</v>
      </c>
      <c r="N578" s="53">
        <v>117</v>
      </c>
      <c r="O578">
        <v>11</v>
      </c>
      <c r="P578">
        <v>32.019900000002508</v>
      </c>
      <c r="Q578" s="1">
        <v>1669.6082850499999</v>
      </c>
      <c r="R578" s="1">
        <v>4.8196399999999992E-3</v>
      </c>
      <c r="S578" s="1">
        <v>5.2919999999999998E-3</v>
      </c>
      <c r="T578" s="1">
        <v>5.3547200000000003E-3</v>
      </c>
      <c r="U578" s="4">
        <v>1.29</v>
      </c>
      <c r="V578" s="4">
        <v>1.92</v>
      </c>
      <c r="W578" s="4">
        <v>4.1500000000000004</v>
      </c>
      <c r="X578" s="4">
        <v>-2.81</v>
      </c>
      <c r="Y578" s="4">
        <v>-18.21</v>
      </c>
      <c r="Z578" s="4">
        <v>-0.53</v>
      </c>
      <c r="AA578" s="4">
        <v>0.05</v>
      </c>
      <c r="AB578" s="4">
        <v>0.08</v>
      </c>
      <c r="AC578" s="25">
        <v>0.15</v>
      </c>
      <c r="AD578" s="17">
        <v>-2372608.7069999999</v>
      </c>
      <c r="AE578">
        <v>-4618141.2960000001</v>
      </c>
      <c r="AF578">
        <v>3695057.0789999999</v>
      </c>
      <c r="AG578">
        <v>35.620944391099997</v>
      </c>
      <c r="AH578">
        <v>35</v>
      </c>
      <c r="AI578">
        <v>37</v>
      </c>
      <c r="AJ578">
        <v>15.399807959987584</v>
      </c>
      <c r="AK578" s="78">
        <v>117.1922113574</v>
      </c>
      <c r="AL578" s="43">
        <v>117</v>
      </c>
      <c r="AM578">
        <v>11</v>
      </c>
      <c r="AN578">
        <v>31.960886639992623</v>
      </c>
      <c r="AO578" s="3">
        <v>1670.289</v>
      </c>
      <c r="AP578" s="4">
        <v>8.5500000000000007</v>
      </c>
      <c r="AQ578" s="4">
        <v>-4.38</v>
      </c>
      <c r="AR578" s="25">
        <v>-1.46</v>
      </c>
      <c r="AS578" s="3">
        <v>0.23436136653058928</v>
      </c>
      <c r="AT578" s="3">
        <v>232.59441950527179</v>
      </c>
      <c r="AU578" s="3">
        <v>-28.7243105227146</v>
      </c>
      <c r="AV578" s="5">
        <v>39115</v>
      </c>
      <c r="AW578" s="5">
        <v>45794</v>
      </c>
      <c r="AX578" s="6" t="s">
        <v>2112</v>
      </c>
      <c r="AY578" s="17">
        <v>-30.28</v>
      </c>
      <c r="AZ578" s="3">
        <v>5.1999999999999998E-2</v>
      </c>
      <c r="BA578" s="3">
        <v>1700.569</v>
      </c>
      <c r="BB578" s="28">
        <v>5.1999999999999998E-2</v>
      </c>
      <c r="BC578" t="s">
        <v>40</v>
      </c>
      <c r="BD578" t="s">
        <v>40</v>
      </c>
      <c r="BE578" t="s">
        <v>1427</v>
      </c>
      <c r="BF578" t="str">
        <f t="shared" si="8"/>
        <v>Straw_PeakCS2007</v>
      </c>
    </row>
    <row r="579" spans="1:58" ht="18.75" x14ac:dyDescent="0.3">
      <c r="A579" t="s">
        <v>1429</v>
      </c>
      <c r="B579" t="s">
        <v>1430</v>
      </c>
      <c r="C579" s="24">
        <v>-2448465.4941710001</v>
      </c>
      <c r="D579" s="1">
        <v>-4657908.5083710002</v>
      </c>
      <c r="E579" s="1">
        <v>3593733.4449140001</v>
      </c>
      <c r="F579" s="1">
        <v>2.8909999999999999E-3</v>
      </c>
      <c r="G579" s="1">
        <v>4.52564E-3</v>
      </c>
      <c r="H579" s="1">
        <v>3.6299199999999996E-3</v>
      </c>
      <c r="I579" s="2">
        <v>34.509739770000003</v>
      </c>
      <c r="J579">
        <v>34</v>
      </c>
      <c r="K579">
        <v>30</v>
      </c>
      <c r="L579">
        <v>35.063172000010923</v>
      </c>
      <c r="M579" s="34">
        <v>117.72900617000001</v>
      </c>
      <c r="N579" s="53">
        <v>117</v>
      </c>
      <c r="O579">
        <v>43</v>
      </c>
      <c r="P579">
        <v>44.422212000018817</v>
      </c>
      <c r="Q579" s="1">
        <v>972.79120368999997</v>
      </c>
      <c r="R579" s="1">
        <v>1.57584E-3</v>
      </c>
      <c r="S579" s="1">
        <v>1.9306E-3</v>
      </c>
      <c r="T579" s="1">
        <v>5.9819199999999999E-3</v>
      </c>
      <c r="U579" s="4">
        <v>1.25</v>
      </c>
      <c r="V579" s="4">
        <v>1.34</v>
      </c>
      <c r="W579" s="4">
        <v>4.6399999999999997</v>
      </c>
      <c r="X579" s="4">
        <v>6.37</v>
      </c>
      <c r="Y579" s="4">
        <v>-26.32</v>
      </c>
      <c r="Z579" s="4">
        <v>0.52</v>
      </c>
      <c r="AA579" s="4">
        <v>0.04</v>
      </c>
      <c r="AB579" s="4">
        <v>0.05</v>
      </c>
      <c r="AC579" s="25">
        <v>0.16</v>
      </c>
      <c r="AD579" s="17">
        <v>-2448464.5</v>
      </c>
      <c r="AE579">
        <v>-4657909.8190000001</v>
      </c>
      <c r="AF579">
        <v>3593733.648</v>
      </c>
      <c r="AG579">
        <v>34.509737721100002</v>
      </c>
      <c r="AH579">
        <v>34</v>
      </c>
      <c r="AI579">
        <v>30</v>
      </c>
      <c r="AJ579">
        <v>35.05579596000814</v>
      </c>
      <c r="AK579" s="78">
        <v>117.72898994960001</v>
      </c>
      <c r="AL579" s="43">
        <v>117</v>
      </c>
      <c r="AM579">
        <v>43</v>
      </c>
      <c r="AN579">
        <v>44.363818560021855</v>
      </c>
      <c r="AO579" s="3">
        <v>973.48099999999999</v>
      </c>
      <c r="AP579" s="4">
        <v>17.920000000000002</v>
      </c>
      <c r="AQ579" s="4">
        <v>-12.85</v>
      </c>
      <c r="AR579" s="25">
        <v>-0.39</v>
      </c>
      <c r="AS579" s="3">
        <v>0.1786329752865172</v>
      </c>
      <c r="AT579" s="3">
        <v>178.49592314446045</v>
      </c>
      <c r="AU579" s="3">
        <v>-6.9961003999934599</v>
      </c>
      <c r="AV579" s="5">
        <v>38701</v>
      </c>
      <c r="AW579" s="5">
        <v>45794</v>
      </c>
      <c r="AX579" s="6" t="s">
        <v>2112</v>
      </c>
      <c r="AY579" s="17">
        <v>-31.77</v>
      </c>
      <c r="AZ579" s="3">
        <v>4.1799999999999997E-2</v>
      </c>
      <c r="BA579" s="3">
        <v>1005.251</v>
      </c>
      <c r="BB579" s="28">
        <v>4.2000000000000003E-2</v>
      </c>
      <c r="BC579" t="s">
        <v>40</v>
      </c>
      <c r="BD579" t="s">
        <v>40</v>
      </c>
      <c r="BE579" t="s">
        <v>1429</v>
      </c>
      <c r="BF579" t="str">
        <f t="shared" si="8"/>
        <v>WoodsPropyCS2005</v>
      </c>
    </row>
    <row r="580" spans="1:58" ht="18.75" x14ac:dyDescent="0.3">
      <c r="A580" t="s">
        <v>1431</v>
      </c>
      <c r="B580" t="s">
        <v>1432</v>
      </c>
      <c r="C580" s="24">
        <v>-2430135.3482269999</v>
      </c>
      <c r="D580" s="1">
        <v>-4658542.0468560001</v>
      </c>
      <c r="E580" s="1">
        <v>3605038.3179970002</v>
      </c>
      <c r="F580" s="1">
        <v>2.9596000000000002E-3</v>
      </c>
      <c r="G580" s="1">
        <v>4.5864E-3</v>
      </c>
      <c r="H580" s="1">
        <v>3.8984399999999995E-3</v>
      </c>
      <c r="I580" s="2">
        <v>34.63425917</v>
      </c>
      <c r="J580">
        <v>34</v>
      </c>
      <c r="K580">
        <v>38</v>
      </c>
      <c r="L580">
        <v>3.3330119999999397</v>
      </c>
      <c r="M580" s="34">
        <v>117.54886393</v>
      </c>
      <c r="N580" s="53">
        <v>117</v>
      </c>
      <c r="O580">
        <v>32</v>
      </c>
      <c r="P580">
        <v>55.910147999985611</v>
      </c>
      <c r="Q580" s="1">
        <v>848.02127557999995</v>
      </c>
      <c r="R580" s="1">
        <v>2.3833600000000002E-3</v>
      </c>
      <c r="S580" s="1">
        <v>2.0423199999999998E-3</v>
      </c>
      <c r="T580" s="1">
        <v>5.9270400000000006E-3</v>
      </c>
      <c r="U580" s="4">
        <v>1.47</v>
      </c>
      <c r="V580" s="4">
        <v>1.4</v>
      </c>
      <c r="W580" s="4">
        <v>4.5</v>
      </c>
      <c r="X580" s="4">
        <v>3.95</v>
      </c>
      <c r="Y580" s="4">
        <v>-23.53</v>
      </c>
      <c r="Z580" s="4">
        <v>0.34</v>
      </c>
      <c r="AA580" s="4">
        <v>7.0000000000000007E-2</v>
      </c>
      <c r="AB580" s="4">
        <v>0.06</v>
      </c>
      <c r="AC580" s="25">
        <v>0.18</v>
      </c>
      <c r="AD580" s="17">
        <v>-2430134.3530000001</v>
      </c>
      <c r="AE580">
        <v>-4658543.3559999997</v>
      </c>
      <c r="AF580">
        <v>3605038.52</v>
      </c>
      <c r="AG580">
        <v>34.634257080600001</v>
      </c>
      <c r="AH580">
        <v>34</v>
      </c>
      <c r="AI580">
        <v>38</v>
      </c>
      <c r="AJ580">
        <v>3.3254901600042786</v>
      </c>
      <c r="AK580" s="78">
        <v>117.5488477064</v>
      </c>
      <c r="AL580" s="43">
        <v>117</v>
      </c>
      <c r="AM580">
        <v>32</v>
      </c>
      <c r="AN580">
        <v>55.851743039987696</v>
      </c>
      <c r="AO580" s="3">
        <v>848.71299999999997</v>
      </c>
      <c r="AP580" s="4">
        <v>15.43</v>
      </c>
      <c r="AQ580" s="4">
        <v>-10</v>
      </c>
      <c r="AR580" s="25">
        <v>-0.56999999999999995</v>
      </c>
      <c r="AS580" s="3">
        <v>0.15517499808033192</v>
      </c>
      <c r="AT580" s="3">
        <v>154.97127651304902</v>
      </c>
      <c r="AU580" s="3">
        <v>-7.94880216862121</v>
      </c>
      <c r="AV580" s="5">
        <v>39534</v>
      </c>
      <c r="AW580" s="5">
        <v>45794</v>
      </c>
      <c r="AX580" s="6" t="s">
        <v>2112</v>
      </c>
      <c r="AY580" s="17">
        <v>-31.896000000000001</v>
      </c>
      <c r="AZ580" s="3">
        <v>4.7500000000000001E-2</v>
      </c>
      <c r="BA580" s="3">
        <v>880.60899999999992</v>
      </c>
      <c r="BB580" s="28">
        <v>4.8000000000000001E-2</v>
      </c>
      <c r="BC580" t="s">
        <v>40</v>
      </c>
      <c r="BD580" t="s">
        <v>40</v>
      </c>
      <c r="BE580" t="s">
        <v>1431</v>
      </c>
      <c r="BF580" t="str">
        <f t="shared" si="8"/>
        <v>El_Mirage_CS2008</v>
      </c>
    </row>
    <row r="581" spans="1:58" ht="18.75" x14ac:dyDescent="0.3">
      <c r="A581" t="s">
        <v>1433</v>
      </c>
      <c r="B581" t="s">
        <v>1434</v>
      </c>
      <c r="C581" s="24">
        <v>-2419314.7974450001</v>
      </c>
      <c r="D581" s="1">
        <v>-4638878.6247349996</v>
      </c>
      <c r="E581" s="1">
        <v>3637104.8108879998</v>
      </c>
      <c r="F581" s="1">
        <v>2.4049200000000001E-3</v>
      </c>
      <c r="G581" s="1">
        <v>3.82592E-3</v>
      </c>
      <c r="H581" s="1">
        <v>3.3907999999999998E-3</v>
      </c>
      <c r="I581" s="2">
        <v>34.987004329999998</v>
      </c>
      <c r="J581">
        <v>34</v>
      </c>
      <c r="K581">
        <v>59</v>
      </c>
      <c r="L581">
        <v>13.215587999991953</v>
      </c>
      <c r="M581" s="34">
        <v>117.54339646</v>
      </c>
      <c r="N581" s="53">
        <v>117</v>
      </c>
      <c r="O581">
        <v>32</v>
      </c>
      <c r="P581">
        <v>36.227255999988301</v>
      </c>
      <c r="Q581" s="1">
        <v>730.74889485999995</v>
      </c>
      <c r="R581" s="1">
        <v>2.30496E-3</v>
      </c>
      <c r="S581" s="1">
        <v>1.5719199999999999E-3</v>
      </c>
      <c r="T581" s="1">
        <v>4.9137199999999999E-3</v>
      </c>
      <c r="U581" s="4">
        <v>1.43</v>
      </c>
      <c r="V581" s="4">
        <v>1.23</v>
      </c>
      <c r="W581" s="4">
        <v>3.93</v>
      </c>
      <c r="X581" s="4">
        <v>2.1800000000000002</v>
      </c>
      <c r="Y581" s="4">
        <v>-20.46</v>
      </c>
      <c r="Z581" s="4">
        <v>-0.59</v>
      </c>
      <c r="AA581" s="4">
        <v>0.06</v>
      </c>
      <c r="AB581" s="4">
        <v>0.04</v>
      </c>
      <c r="AC581" s="25">
        <v>0.13</v>
      </c>
      <c r="AD581" s="17">
        <v>-2419313.7999999998</v>
      </c>
      <c r="AE581">
        <v>-4638879.9309999999</v>
      </c>
      <c r="AF581">
        <v>3637105.01</v>
      </c>
      <c r="AG581">
        <v>34.987002201099997</v>
      </c>
      <c r="AH581">
        <v>34</v>
      </c>
      <c r="AI581">
        <v>59</v>
      </c>
      <c r="AJ581">
        <v>13.207923959990922</v>
      </c>
      <c r="AK581" s="78">
        <v>117.54338015960001</v>
      </c>
      <c r="AL581" s="43">
        <v>117</v>
      </c>
      <c r="AM581">
        <v>32</v>
      </c>
      <c r="AN581">
        <v>36.168574560018669</v>
      </c>
      <c r="AO581" s="3">
        <v>731.43399999999997</v>
      </c>
      <c r="AP581" s="4">
        <v>13.66</v>
      </c>
      <c r="AQ581" s="4">
        <v>-6.84</v>
      </c>
      <c r="AR581" s="25">
        <v>-1.51</v>
      </c>
      <c r="AS581" s="3">
        <v>0.1548880239075138</v>
      </c>
      <c r="AT581" s="3">
        <v>154.7272894723607</v>
      </c>
      <c r="AU581" s="3">
        <v>-7.0544944918862003</v>
      </c>
      <c r="AV581" s="5">
        <v>38659</v>
      </c>
      <c r="AW581" s="5">
        <v>45794</v>
      </c>
      <c r="AX581" s="6" t="s">
        <v>2112</v>
      </c>
      <c r="AY581" s="17">
        <v>-31.675000000000001</v>
      </c>
      <c r="AZ581" s="3">
        <v>4.4200000000000003E-2</v>
      </c>
      <c r="BA581" s="3">
        <v>763.10899999999992</v>
      </c>
      <c r="BB581" s="28">
        <v>4.3999999999999997E-2</v>
      </c>
      <c r="BC581" t="s">
        <v>40</v>
      </c>
      <c r="BD581" t="s">
        <v>40</v>
      </c>
      <c r="BE581" t="s">
        <v>1433</v>
      </c>
      <c r="BF581" t="str">
        <f t="shared" si="8"/>
        <v>KramerJnctCS2005</v>
      </c>
    </row>
    <row r="582" spans="1:58" ht="18.75" x14ac:dyDescent="0.3">
      <c r="A582" t="s">
        <v>1435</v>
      </c>
      <c r="B582" t="s">
        <v>1436</v>
      </c>
      <c r="C582" s="24">
        <v>-2402400.8061330002</v>
      </c>
      <c r="D582" s="1">
        <v>-4724830.3391000004</v>
      </c>
      <c r="E582" s="1">
        <v>3536976.359962</v>
      </c>
      <c r="F582" s="1">
        <v>3.1340399999999998E-3</v>
      </c>
      <c r="G582" s="1">
        <v>5.0587599999999998E-3</v>
      </c>
      <c r="H582" s="1">
        <v>3.9513600000000001E-3</v>
      </c>
      <c r="I582" s="2">
        <v>33.892604050000003</v>
      </c>
      <c r="J582">
        <v>33</v>
      </c>
      <c r="K582">
        <v>53</v>
      </c>
      <c r="L582">
        <v>33.374580000009928</v>
      </c>
      <c r="M582" s="34">
        <v>116.95164611</v>
      </c>
      <c r="N582" s="53">
        <v>116</v>
      </c>
      <c r="O582">
        <v>57</v>
      </c>
      <c r="P582">
        <v>5.9259959999951661</v>
      </c>
      <c r="Q582" s="1">
        <v>738.74553732000004</v>
      </c>
      <c r="R582" s="1">
        <v>1.7012799999999999E-3</v>
      </c>
      <c r="S582" s="1">
        <v>2.0815199999999999E-3</v>
      </c>
      <c r="T582" s="1">
        <v>6.6189199999999995E-3</v>
      </c>
      <c r="U582" s="4">
        <v>1.22</v>
      </c>
      <c r="V582" s="4">
        <v>1.39</v>
      </c>
      <c r="W582" s="4">
        <v>4.9000000000000004</v>
      </c>
      <c r="X582" s="4">
        <v>9.65</v>
      </c>
      <c r="Y582" s="4">
        <v>-28.71</v>
      </c>
      <c r="Z582" s="4">
        <v>0.48</v>
      </c>
      <c r="AA582" s="4">
        <v>0.04</v>
      </c>
      <c r="AB582" s="4">
        <v>0.05</v>
      </c>
      <c r="AC582" s="25">
        <v>0.16</v>
      </c>
      <c r="AD582" s="17">
        <v>-2402399.818</v>
      </c>
      <c r="AE582">
        <v>-4724831.659</v>
      </c>
      <c r="AF582">
        <v>3536976.57</v>
      </c>
      <c r="AG582">
        <v>33.892601955700002</v>
      </c>
      <c r="AH582">
        <v>33</v>
      </c>
      <c r="AI582">
        <v>53</v>
      </c>
      <c r="AJ582">
        <v>33.367040520006412</v>
      </c>
      <c r="AK582" s="78">
        <v>116.95163012579999</v>
      </c>
      <c r="AL582" s="43">
        <v>116</v>
      </c>
      <c r="AM582">
        <v>57</v>
      </c>
      <c r="AN582">
        <v>5.8684528799790314</v>
      </c>
      <c r="AO582" s="3">
        <v>739.46799999999996</v>
      </c>
      <c r="AP582" s="4">
        <v>20.91</v>
      </c>
      <c r="AQ582" s="4">
        <v>-15.31</v>
      </c>
      <c r="AR582" s="25">
        <v>-0.41</v>
      </c>
      <c r="AS582" s="3">
        <v>0.19643563859930549</v>
      </c>
      <c r="AT582" s="3">
        <v>196.25651955002797</v>
      </c>
      <c r="AU582" s="3">
        <v>-8.3868071462998799</v>
      </c>
      <c r="AV582" s="5">
        <v>38128</v>
      </c>
      <c r="AW582" s="5">
        <v>45794</v>
      </c>
      <c r="AX582" s="6" t="s">
        <v>2112</v>
      </c>
      <c r="AY582" s="17">
        <v>-32.027000000000001</v>
      </c>
      <c r="AZ582" s="3">
        <v>3.9399999999999998E-2</v>
      </c>
      <c r="BA582" s="3">
        <v>771.495</v>
      </c>
      <c r="BB582" s="28">
        <v>0.04</v>
      </c>
      <c r="BC582" t="s">
        <v>40</v>
      </c>
      <c r="BD582" t="s">
        <v>40</v>
      </c>
      <c r="BE582" t="s">
        <v>1435</v>
      </c>
      <c r="BF582" t="str">
        <f t="shared" si="8"/>
        <v>PotreroCrkCS2004</v>
      </c>
    </row>
    <row r="583" spans="1:58" ht="18.75" x14ac:dyDescent="0.3">
      <c r="A583" t="s">
        <v>1437</v>
      </c>
      <c r="B583" t="s">
        <v>1438</v>
      </c>
      <c r="C583" s="24">
        <v>-2365440.5415170002</v>
      </c>
      <c r="D583" s="1">
        <v>-4734867.9147370001</v>
      </c>
      <c r="E583" s="1">
        <v>3548761.660596</v>
      </c>
      <c r="F583" s="1">
        <v>2.8498399999999998E-3</v>
      </c>
      <c r="G583" s="1">
        <v>4.7157600000000003E-3</v>
      </c>
      <c r="H583" s="1">
        <v>3.7632E-3</v>
      </c>
      <c r="I583" s="2">
        <v>34.019348219999998</v>
      </c>
      <c r="J583">
        <v>34</v>
      </c>
      <c r="K583">
        <v>1</v>
      </c>
      <c r="L583">
        <v>9.6535919999917041</v>
      </c>
      <c r="M583" s="34">
        <v>116.54575036</v>
      </c>
      <c r="N583" s="53">
        <v>116</v>
      </c>
      <c r="O583">
        <v>32</v>
      </c>
      <c r="P583">
        <v>44.701295999998365</v>
      </c>
      <c r="Q583" s="1">
        <v>958.14625946000001</v>
      </c>
      <c r="R583" s="1">
        <v>1.8619999999999999E-3</v>
      </c>
      <c r="S583" s="1">
        <v>1.85024E-3</v>
      </c>
      <c r="T583" s="1">
        <v>6.1348000000000001E-3</v>
      </c>
      <c r="U583" s="4">
        <v>1.38</v>
      </c>
      <c r="V583" s="4">
        <v>1.49</v>
      </c>
      <c r="W583" s="4">
        <v>4.95</v>
      </c>
      <c r="X583" s="4">
        <v>4.0599999999999996</v>
      </c>
      <c r="Y583" s="4">
        <v>-23.09</v>
      </c>
      <c r="Z583" s="4">
        <v>-0.02</v>
      </c>
      <c r="AA583" s="4">
        <v>0.05</v>
      </c>
      <c r="AB583" s="4">
        <v>0.05</v>
      </c>
      <c r="AC583" s="25">
        <v>0.17</v>
      </c>
      <c r="AD583" s="17">
        <v>-2365439.554</v>
      </c>
      <c r="AE583">
        <v>-4734869.2350000003</v>
      </c>
      <c r="AF583">
        <v>3548761.87</v>
      </c>
      <c r="AG583">
        <v>34.0193460522</v>
      </c>
      <c r="AH583">
        <v>34</v>
      </c>
      <c r="AI583">
        <v>1</v>
      </c>
      <c r="AJ583">
        <v>9.6457879199982699</v>
      </c>
      <c r="AK583" s="78">
        <v>116.5457344065</v>
      </c>
      <c r="AL583" s="43">
        <v>116</v>
      </c>
      <c r="AM583">
        <v>32</v>
      </c>
      <c r="AN583">
        <v>44.643863400010559</v>
      </c>
      <c r="AO583" s="3">
        <v>958.87599999999998</v>
      </c>
      <c r="AP583" s="4">
        <v>15.18</v>
      </c>
      <c r="AQ583" s="4">
        <v>-9.61</v>
      </c>
      <c r="AR583" s="25">
        <v>-0.91</v>
      </c>
      <c r="AS583" s="3">
        <v>0.13727978694187873</v>
      </c>
      <c r="AT583" s="3">
        <v>137.07656871864171</v>
      </c>
      <c r="AU583" s="3">
        <v>-7.4668807626276203</v>
      </c>
      <c r="AV583" s="5">
        <v>39154</v>
      </c>
      <c r="AW583" s="5">
        <v>45794</v>
      </c>
      <c r="AX583" s="6" t="s">
        <v>2112</v>
      </c>
      <c r="AY583" s="17">
        <v>-31.547000000000001</v>
      </c>
      <c r="AZ583" s="3">
        <v>3.8800000000000001E-2</v>
      </c>
      <c r="BA583" s="3">
        <v>990.423</v>
      </c>
      <c r="BB583" s="28">
        <v>3.9E-2</v>
      </c>
      <c r="BC583" t="s">
        <v>40</v>
      </c>
      <c r="BD583" t="s">
        <v>40</v>
      </c>
      <c r="BE583" t="s">
        <v>1437</v>
      </c>
      <c r="BF583" t="str">
        <f t="shared" si="8"/>
        <v>BigMorongoCS2007</v>
      </c>
    </row>
    <row r="584" spans="1:58" ht="18.75" x14ac:dyDescent="0.3">
      <c r="A584" t="s">
        <v>1439</v>
      </c>
      <c r="B584" t="s">
        <v>1440</v>
      </c>
      <c r="C584" s="24">
        <v>-2411146.020399</v>
      </c>
      <c r="D584" s="1">
        <v>-4675408.3606580002</v>
      </c>
      <c r="E584" s="1">
        <v>3595935.624301</v>
      </c>
      <c r="F584" s="1">
        <v>2.9831199999999997E-3</v>
      </c>
      <c r="G584" s="1">
        <v>4.6040400000000002E-3</v>
      </c>
      <c r="H584" s="1">
        <v>3.7122399999999999E-3</v>
      </c>
      <c r="I584" s="2">
        <v>34.534843960000003</v>
      </c>
      <c r="J584">
        <v>34</v>
      </c>
      <c r="K584">
        <v>32</v>
      </c>
      <c r="L584">
        <v>5.4382560000124158</v>
      </c>
      <c r="M584" s="34">
        <v>117.28052509</v>
      </c>
      <c r="N584" s="53">
        <v>117</v>
      </c>
      <c r="O584">
        <v>16</v>
      </c>
      <c r="P584">
        <v>49.890323999991324</v>
      </c>
      <c r="Q584" s="1">
        <v>809.39629215000002</v>
      </c>
      <c r="R584" s="1">
        <v>1.7620399999999999E-3</v>
      </c>
      <c r="S584" s="1">
        <v>2.1069999999999999E-3</v>
      </c>
      <c r="T584" s="1">
        <v>6.0289599999999999E-3</v>
      </c>
      <c r="U584" s="4">
        <v>1.1499999999999999</v>
      </c>
      <c r="V584" s="4">
        <v>1.37</v>
      </c>
      <c r="W584" s="4">
        <v>4.5599999999999996</v>
      </c>
      <c r="X584" s="4">
        <v>4.07</v>
      </c>
      <c r="Y584" s="4">
        <v>-23.86</v>
      </c>
      <c r="Z584" s="4">
        <v>0.92</v>
      </c>
      <c r="AA584" s="4">
        <v>0.04</v>
      </c>
      <c r="AB584" s="4">
        <v>0.05</v>
      </c>
      <c r="AC584" s="25">
        <v>0.15</v>
      </c>
      <c r="AD584" s="17">
        <v>-2411145.0269999998</v>
      </c>
      <c r="AE584">
        <v>-4675409.6720000003</v>
      </c>
      <c r="AF584">
        <v>3595935.8280000002</v>
      </c>
      <c r="AG584">
        <v>34.5348418417</v>
      </c>
      <c r="AH584">
        <v>34</v>
      </c>
      <c r="AI584">
        <v>32</v>
      </c>
      <c r="AJ584">
        <v>5.4306301200017515</v>
      </c>
      <c r="AK584" s="78">
        <v>117.28050892420001</v>
      </c>
      <c r="AL584" s="43">
        <v>117</v>
      </c>
      <c r="AM584">
        <v>16</v>
      </c>
      <c r="AN584">
        <v>49.832127120023415</v>
      </c>
      <c r="AO584" s="3">
        <v>810.09699999999998</v>
      </c>
      <c r="AP584" s="4">
        <v>15.46</v>
      </c>
      <c r="AQ584" s="4">
        <v>-10.33</v>
      </c>
      <c r="AR584" s="25">
        <v>0.01</v>
      </c>
      <c r="AS584" s="3">
        <v>0.14994535639939474</v>
      </c>
      <c r="AT584" s="3">
        <v>149.86802410742487</v>
      </c>
      <c r="AU584" s="3">
        <v>-4.8151168351587303</v>
      </c>
      <c r="AV584" s="5">
        <v>38510</v>
      </c>
      <c r="AW584" s="5">
        <v>45788</v>
      </c>
      <c r="AX584" s="6" t="s">
        <v>2112</v>
      </c>
      <c r="AY584" s="17">
        <v>-31.753</v>
      </c>
      <c r="AZ584" s="3">
        <v>3.9699999999999999E-2</v>
      </c>
      <c r="BA584" s="3">
        <v>841.85</v>
      </c>
      <c r="BB584" s="28">
        <v>0.04</v>
      </c>
      <c r="BC584" t="s">
        <v>40</v>
      </c>
      <c r="BD584" t="s">
        <v>40</v>
      </c>
      <c r="BE584" t="s">
        <v>1439</v>
      </c>
      <c r="BF584" t="str">
        <f t="shared" si="8"/>
        <v>LewisCentrCS2005</v>
      </c>
    </row>
    <row r="585" spans="1:58" ht="18.75" x14ac:dyDescent="0.3">
      <c r="A585" t="s">
        <v>1441</v>
      </c>
      <c r="B585" t="s">
        <v>1442</v>
      </c>
      <c r="C585" s="24">
        <v>-2478485.3687200001</v>
      </c>
      <c r="D585" s="1">
        <v>-4655207.7511550002</v>
      </c>
      <c r="E585" s="1">
        <v>3577842.2033899999</v>
      </c>
      <c r="F585" s="1">
        <v>3.2183199999999998E-3</v>
      </c>
      <c r="G585" s="1">
        <v>4.7647599999999998E-3</v>
      </c>
      <c r="H585" s="1">
        <v>3.7945599999999998E-3</v>
      </c>
      <c r="I585" s="2">
        <v>34.332234720000002</v>
      </c>
      <c r="J585">
        <v>34</v>
      </c>
      <c r="K585">
        <v>19</v>
      </c>
      <c r="L585">
        <v>56.044992000008733</v>
      </c>
      <c r="M585" s="34">
        <v>118.03134316000001</v>
      </c>
      <c r="N585" s="53">
        <v>118</v>
      </c>
      <c r="O585">
        <v>1</v>
      </c>
      <c r="P585">
        <v>52.835376000020915</v>
      </c>
      <c r="Q585" s="1">
        <v>1600.76690203</v>
      </c>
      <c r="R585" s="1">
        <v>1.69932E-3</v>
      </c>
      <c r="S585" s="1">
        <v>2.3382799999999999E-3</v>
      </c>
      <c r="T585" s="1">
        <v>6.2524E-3</v>
      </c>
      <c r="U585" s="4">
        <v>1.37</v>
      </c>
      <c r="V585" s="4">
        <v>1.54</v>
      </c>
      <c r="W585" s="4">
        <v>4.7</v>
      </c>
      <c r="X585" s="4">
        <v>11.06</v>
      </c>
      <c r="Y585" s="4">
        <v>-34.630000000000003</v>
      </c>
      <c r="Z585" s="4">
        <v>0.72</v>
      </c>
      <c r="AA585" s="4">
        <v>0.05</v>
      </c>
      <c r="AB585" s="4">
        <v>7.0000000000000007E-2</v>
      </c>
      <c r="AC585" s="25">
        <v>0.19</v>
      </c>
      <c r="AD585" s="17">
        <v>-2478484.375</v>
      </c>
      <c r="AE585">
        <v>-4655209.0619999999</v>
      </c>
      <c r="AF585">
        <v>3577842.4079999998</v>
      </c>
      <c r="AG585">
        <v>34.3322327359</v>
      </c>
      <c r="AH585">
        <v>34</v>
      </c>
      <c r="AI585">
        <v>19</v>
      </c>
      <c r="AJ585">
        <v>56.037849239999673</v>
      </c>
      <c r="AK585" s="78">
        <v>118.0313269394</v>
      </c>
      <c r="AL585" s="43">
        <v>118</v>
      </c>
      <c r="AM585">
        <v>1</v>
      </c>
      <c r="AN585">
        <v>52.776981840011103</v>
      </c>
      <c r="AO585" s="3">
        <v>1601.452</v>
      </c>
      <c r="AP585" s="4">
        <v>22.71</v>
      </c>
      <c r="AQ585" s="4">
        <v>-21.24</v>
      </c>
      <c r="AR585" s="25">
        <v>-0.19</v>
      </c>
      <c r="AS585" s="3">
        <v>0.2397221098966153</v>
      </c>
      <c r="AT585" s="3">
        <v>239.6461612383639</v>
      </c>
      <c r="AU585" s="3">
        <v>-6.0338547973723404</v>
      </c>
      <c r="AV585" s="5">
        <v>39535</v>
      </c>
      <c r="AW585" s="5">
        <v>45794</v>
      </c>
      <c r="AX585" s="6" t="s">
        <v>2112</v>
      </c>
      <c r="AY585" s="17">
        <v>-31.716999999999999</v>
      </c>
      <c r="AZ585" s="3">
        <v>4.4499999999999998E-2</v>
      </c>
      <c r="BA585" s="3">
        <v>1633.1690000000001</v>
      </c>
      <c r="BB585" s="28">
        <v>4.4999999999999998E-2</v>
      </c>
      <c r="BC585" t="s">
        <v>40</v>
      </c>
      <c r="BD585" t="s">
        <v>40</v>
      </c>
      <c r="BE585" t="s">
        <v>1441</v>
      </c>
      <c r="BF585" t="str">
        <f t="shared" si="8"/>
        <v>ChileoFlatCS2008</v>
      </c>
    </row>
    <row r="586" spans="1:58" ht="18.75" x14ac:dyDescent="0.3">
      <c r="A586" t="s">
        <v>1445</v>
      </c>
      <c r="B586" t="s">
        <v>1446</v>
      </c>
      <c r="C586" s="24">
        <v>-2394900.559326</v>
      </c>
      <c r="D586" s="1">
        <v>-4677993.5608160002</v>
      </c>
      <c r="E586" s="1">
        <v>3603967.905268</v>
      </c>
      <c r="F586" s="1">
        <v>2.9027599999999999E-3</v>
      </c>
      <c r="G586" s="1">
        <v>4.5334799999999995E-3</v>
      </c>
      <c r="H586" s="1">
        <v>3.7436000000000001E-3</v>
      </c>
      <c r="I586" s="2">
        <v>34.620667359999999</v>
      </c>
      <c r="J586">
        <v>34</v>
      </c>
      <c r="K586">
        <v>37</v>
      </c>
      <c r="L586">
        <v>14.402495999995608</v>
      </c>
      <c r="M586" s="34">
        <v>117.11019364000001</v>
      </c>
      <c r="N586" s="53">
        <v>117</v>
      </c>
      <c r="O586">
        <v>6</v>
      </c>
      <c r="P586">
        <v>36.697104000020317</v>
      </c>
      <c r="Q586" s="1">
        <v>1148.0523863400001</v>
      </c>
      <c r="R586" s="1">
        <v>2.0305599999999998E-3</v>
      </c>
      <c r="S586" s="1">
        <v>2.0266400000000001E-3</v>
      </c>
      <c r="T586" s="1">
        <v>5.8956799999999995E-3</v>
      </c>
      <c r="U586" s="4">
        <v>1.33</v>
      </c>
      <c r="V586" s="4">
        <v>1.42</v>
      </c>
      <c r="W586" s="4">
        <v>4.4800000000000004</v>
      </c>
      <c r="X586" s="4">
        <v>2.16</v>
      </c>
      <c r="Y586" s="4">
        <v>-22.34</v>
      </c>
      <c r="Z586" s="4">
        <v>0.56999999999999995</v>
      </c>
      <c r="AA586" s="4">
        <v>0.05</v>
      </c>
      <c r="AB586" s="4">
        <v>0.05</v>
      </c>
      <c r="AC586" s="25">
        <v>0.15</v>
      </c>
      <c r="AD586" s="17">
        <v>-2394899.5649999999</v>
      </c>
      <c r="AE586">
        <v>-4677994.8720000004</v>
      </c>
      <c r="AF586">
        <v>3603968.108</v>
      </c>
      <c r="AG586">
        <v>34.620665207499997</v>
      </c>
      <c r="AH586">
        <v>34</v>
      </c>
      <c r="AI586">
        <v>37</v>
      </c>
      <c r="AJ586">
        <v>14.394746999987547</v>
      </c>
      <c r="AK586" s="78">
        <v>117.1101774799</v>
      </c>
      <c r="AL586" s="43">
        <v>117</v>
      </c>
      <c r="AM586">
        <v>6</v>
      </c>
      <c r="AN586">
        <v>36.638927640009342</v>
      </c>
      <c r="AO586" s="3">
        <v>1148.7560000000001</v>
      </c>
      <c r="AP586" s="4">
        <v>13.49</v>
      </c>
      <c r="AQ586" s="4">
        <v>-8.76</v>
      </c>
      <c r="AR586" s="25">
        <v>-0.34</v>
      </c>
      <c r="AS586" s="3">
        <v>0.13128130078661399</v>
      </c>
      <c r="AT586" s="3">
        <v>131.10470752505702</v>
      </c>
      <c r="AU586" s="3">
        <v>-6.8070305397464903</v>
      </c>
      <c r="AV586" s="5">
        <v>38366</v>
      </c>
      <c r="AW586" s="5">
        <v>45794</v>
      </c>
      <c r="AX586" s="6" t="s">
        <v>2112</v>
      </c>
      <c r="AY586" s="17">
        <v>-31.3</v>
      </c>
      <c r="AZ586" s="3">
        <v>4.3999999999999997E-2</v>
      </c>
      <c r="BA586" s="3">
        <v>1180.056</v>
      </c>
      <c r="BB586" s="28">
        <v>4.3999999999999997E-2</v>
      </c>
      <c r="BC586" t="s">
        <v>40</v>
      </c>
      <c r="BD586" t="s">
        <v>40</v>
      </c>
      <c r="BE586" t="s">
        <v>1445</v>
      </c>
      <c r="BF586" t="str">
        <f t="shared" si="8"/>
        <v>BlackMtQryCS2005</v>
      </c>
    </row>
    <row r="587" spans="1:58" ht="18.75" x14ac:dyDescent="0.3">
      <c r="A587" t="s">
        <v>1447</v>
      </c>
      <c r="B587" t="s">
        <v>1448</v>
      </c>
      <c r="C587" s="24">
        <v>-2401018.7292849999</v>
      </c>
      <c r="D587" s="1">
        <v>-4639017.1332710003</v>
      </c>
      <c r="E587" s="1">
        <v>3648862.1572289998</v>
      </c>
      <c r="F587" s="1">
        <v>5.2175199999999998E-3</v>
      </c>
      <c r="G587" s="1">
        <v>5.9975999999999996E-3</v>
      </c>
      <c r="H587" s="1">
        <v>5.8290399999999997E-3</v>
      </c>
      <c r="I587" s="2">
        <v>35.116777550000002</v>
      </c>
      <c r="J587">
        <v>35</v>
      </c>
      <c r="K587">
        <v>7</v>
      </c>
      <c r="L587">
        <v>0.39914400000384376</v>
      </c>
      <c r="M587" s="34">
        <v>117.36475385999999</v>
      </c>
      <c r="N587" s="53">
        <v>117</v>
      </c>
      <c r="O587">
        <v>21</v>
      </c>
      <c r="P587">
        <v>53.113895999975966</v>
      </c>
      <c r="Q587" s="1">
        <v>678.51030896999998</v>
      </c>
      <c r="R587" s="1">
        <v>5.3743200000000001E-3</v>
      </c>
      <c r="S587" s="1">
        <v>4.8999999999999998E-3</v>
      </c>
      <c r="T587" s="1">
        <v>6.6522399999999994E-3</v>
      </c>
      <c r="U587" s="4">
        <v>1.59</v>
      </c>
      <c r="V587" s="4">
        <v>1.32</v>
      </c>
      <c r="W587" s="4">
        <v>4.42</v>
      </c>
      <c r="X587" s="4">
        <v>0.68</v>
      </c>
      <c r="Y587" s="4">
        <v>-19.23</v>
      </c>
      <c r="Z587" s="4">
        <v>-1.1399999999999999</v>
      </c>
      <c r="AA587" s="4">
        <v>0.09</v>
      </c>
      <c r="AB587" s="4">
        <v>0.06</v>
      </c>
      <c r="AC587" s="25">
        <v>0.2</v>
      </c>
      <c r="AD587" s="17">
        <v>-2401017.7310000001</v>
      </c>
      <c r="AE587">
        <v>-4639018.4380000001</v>
      </c>
      <c r="AF587">
        <v>3648862.355</v>
      </c>
      <c r="AG587">
        <v>35.116775370100001</v>
      </c>
      <c r="AH587">
        <v>35</v>
      </c>
      <c r="AI587">
        <v>7</v>
      </c>
      <c r="AJ587">
        <v>0.39133236000338911</v>
      </c>
      <c r="AK587" s="78">
        <v>117.3647375547</v>
      </c>
      <c r="AL587" s="43">
        <v>117</v>
      </c>
      <c r="AM587">
        <v>21</v>
      </c>
      <c r="AN587">
        <v>53.05519691999848</v>
      </c>
      <c r="AO587" s="3">
        <v>679.197</v>
      </c>
      <c r="AP587" s="4">
        <v>12.1</v>
      </c>
      <c r="AQ587" s="4">
        <v>-5.55</v>
      </c>
      <c r="AR587" s="25">
        <v>-2.06</v>
      </c>
      <c r="AS587" s="3">
        <v>0.15223199366144613</v>
      </c>
      <c r="AT587" s="3">
        <v>151.51679698245516</v>
      </c>
      <c r="AU587" s="3">
        <v>-14.739071618573</v>
      </c>
      <c r="AV587" s="5">
        <v>39490</v>
      </c>
      <c r="AW587" s="5">
        <v>44922</v>
      </c>
      <c r="AX587" s="6" t="s">
        <v>2113</v>
      </c>
      <c r="AY587" s="17">
        <v>-31.361999999999998</v>
      </c>
      <c r="AZ587" s="3">
        <v>4.6699999999999998E-2</v>
      </c>
      <c r="BA587" s="3">
        <v>710.55899999999997</v>
      </c>
      <c r="BB587" s="28">
        <v>4.7E-2</v>
      </c>
      <c r="BC587" t="s">
        <v>2121</v>
      </c>
      <c r="BD587" t="s">
        <v>40</v>
      </c>
      <c r="BE587" t="s">
        <v>1447</v>
      </c>
      <c r="BF587" t="str">
        <f>B587</f>
        <v>McdnldWellCS2008</v>
      </c>
    </row>
    <row r="588" spans="1:58" ht="18.75" x14ac:dyDescent="0.3">
      <c r="A588" t="s">
        <v>1449</v>
      </c>
      <c r="B588" t="s">
        <v>1450</v>
      </c>
      <c r="C588" s="24">
        <v>-2452572.2994929999</v>
      </c>
      <c r="D588" s="1">
        <v>-4609419.0122389998</v>
      </c>
      <c r="E588" s="1">
        <v>3652114.2511629998</v>
      </c>
      <c r="F588" s="1">
        <v>2.8165199999999999E-3</v>
      </c>
      <c r="G588" s="1">
        <v>4.6432399999999999E-3</v>
      </c>
      <c r="H588" s="1">
        <v>4.0160400000000002E-3</v>
      </c>
      <c r="I588" s="2">
        <v>35.152425270000002</v>
      </c>
      <c r="J588">
        <v>35</v>
      </c>
      <c r="K588">
        <v>9</v>
      </c>
      <c r="L588">
        <v>8.7309720000070001</v>
      </c>
      <c r="M588" s="34">
        <v>118.01647847</v>
      </c>
      <c r="N588" s="53">
        <v>118</v>
      </c>
      <c r="O588">
        <v>0</v>
      </c>
      <c r="P588">
        <v>59.322491999984095</v>
      </c>
      <c r="Q588" s="1">
        <v>708.81733255999995</v>
      </c>
      <c r="R588" s="1">
        <v>2.3422E-3</v>
      </c>
      <c r="S588" s="1">
        <v>1.5973999999999999E-3</v>
      </c>
      <c r="T588" s="1">
        <v>6.13088E-3</v>
      </c>
      <c r="U588" s="4">
        <v>1.62</v>
      </c>
      <c r="V588" s="4">
        <v>1.52</v>
      </c>
      <c r="W588" s="4">
        <v>5.07</v>
      </c>
      <c r="X588" s="4">
        <v>2.76</v>
      </c>
      <c r="Y588" s="4">
        <v>-20.66</v>
      </c>
      <c r="Z588" s="4">
        <v>-0.37</v>
      </c>
      <c r="AA588" s="4">
        <v>0.06</v>
      </c>
      <c r="AB588" s="4">
        <v>0.04</v>
      </c>
      <c r="AC588" s="25">
        <v>0.16</v>
      </c>
      <c r="AD588" s="17">
        <v>-2452571.2990000001</v>
      </c>
      <c r="AE588">
        <v>-4609420.3140000002</v>
      </c>
      <c r="AF588">
        <v>3652114.4479999999</v>
      </c>
      <c r="AG588">
        <v>35.152423194199997</v>
      </c>
      <c r="AH588">
        <v>35</v>
      </c>
      <c r="AI588">
        <v>9</v>
      </c>
      <c r="AJ588">
        <v>8.7234991199898104</v>
      </c>
      <c r="AK588" s="78">
        <v>118.01646207</v>
      </c>
      <c r="AL588" s="43">
        <v>118</v>
      </c>
      <c r="AM588">
        <v>0</v>
      </c>
      <c r="AN588">
        <v>59.263452000010375</v>
      </c>
      <c r="AO588" s="3">
        <v>709.48699999999997</v>
      </c>
      <c r="AP588" s="4">
        <v>14.41</v>
      </c>
      <c r="AQ588" s="4">
        <v>-7.05</v>
      </c>
      <c r="AR588" s="25">
        <v>-1.3</v>
      </c>
      <c r="AS588" s="3">
        <v>0.15288564310441172</v>
      </c>
      <c r="AT588" s="3">
        <v>152.43911435305981</v>
      </c>
      <c r="AU588" s="3">
        <v>-11.6763185659995</v>
      </c>
      <c r="AV588" s="5">
        <v>38530</v>
      </c>
      <c r="AW588" s="5">
        <v>45794</v>
      </c>
      <c r="AX588" s="6" t="s">
        <v>2112</v>
      </c>
      <c r="AY588" s="17">
        <v>-31.562000000000001</v>
      </c>
      <c r="AZ588" s="3">
        <v>3.7699999999999997E-2</v>
      </c>
      <c r="BA588" s="3">
        <v>741.04899999999998</v>
      </c>
      <c r="BB588" s="28">
        <v>3.7999999999999999E-2</v>
      </c>
      <c r="BC588" t="s">
        <v>40</v>
      </c>
      <c r="BD588" t="s">
        <v>40</v>
      </c>
      <c r="BE588" t="s">
        <v>1449</v>
      </c>
      <c r="BF588" t="str">
        <f t="shared" si="8"/>
        <v>CalCityAptCS2005</v>
      </c>
    </row>
    <row r="589" spans="1:58" ht="18.75" x14ac:dyDescent="0.3">
      <c r="A589" t="s">
        <v>1451</v>
      </c>
      <c r="B589" t="s">
        <v>1452</v>
      </c>
      <c r="C589" s="24">
        <v>-2392604.5292039998</v>
      </c>
      <c r="D589" s="1">
        <v>-4634944.6969560003</v>
      </c>
      <c r="E589" s="1">
        <v>3660120.041861</v>
      </c>
      <c r="F589" s="1">
        <v>5.1802799999999998E-3</v>
      </c>
      <c r="G589" s="1">
        <v>5.3958799999999996E-3</v>
      </c>
      <c r="H589" s="1">
        <v>5.4174399999999999E-3</v>
      </c>
      <c r="I589" s="2">
        <v>35.238551940000001</v>
      </c>
      <c r="J589">
        <v>35</v>
      </c>
      <c r="K589">
        <v>14</v>
      </c>
      <c r="L589">
        <v>18.786984000002462</v>
      </c>
      <c r="M589" s="34">
        <v>117.30323269</v>
      </c>
      <c r="N589" s="53">
        <v>117</v>
      </c>
      <c r="O589">
        <v>18</v>
      </c>
      <c r="P589">
        <v>11.637684000005493</v>
      </c>
      <c r="Q589" s="1">
        <v>1049.3180268999999</v>
      </c>
      <c r="R589" s="1">
        <v>5.3645199999999994E-3</v>
      </c>
      <c r="S589" s="1">
        <v>5.09992E-3</v>
      </c>
      <c r="T589" s="1">
        <v>5.5232800000000002E-3</v>
      </c>
      <c r="U589" s="4">
        <v>1.22</v>
      </c>
      <c r="V589" s="4">
        <v>1.3</v>
      </c>
      <c r="W589" s="4">
        <v>4.16</v>
      </c>
      <c r="X589" s="4">
        <v>1.02</v>
      </c>
      <c r="Y589" s="4">
        <v>-18.670000000000002</v>
      </c>
      <c r="Z589" s="4">
        <v>-0.91</v>
      </c>
      <c r="AA589" s="4">
        <v>0.05</v>
      </c>
      <c r="AB589" s="4">
        <v>0.05</v>
      </c>
      <c r="AC589" s="25">
        <v>0.15</v>
      </c>
      <c r="AD589" s="17">
        <v>-2392603.5299999998</v>
      </c>
      <c r="AE589">
        <v>-4634946.0010000002</v>
      </c>
      <c r="AF589">
        <v>3660120.2390000001</v>
      </c>
      <c r="AG589">
        <v>35.238549748200001</v>
      </c>
      <c r="AH589">
        <v>35</v>
      </c>
      <c r="AI589">
        <v>14</v>
      </c>
      <c r="AJ589">
        <v>18.779093520001879</v>
      </c>
      <c r="AK589" s="78">
        <v>117.303216367</v>
      </c>
      <c r="AL589" s="43">
        <v>117</v>
      </c>
      <c r="AM589">
        <v>18</v>
      </c>
      <c r="AN589">
        <v>11.578921200016339</v>
      </c>
      <c r="AO589" s="3">
        <v>1050.0039999999999</v>
      </c>
      <c r="AP589" s="4">
        <v>12.42</v>
      </c>
      <c r="AQ589" s="4">
        <v>-4.95</v>
      </c>
      <c r="AR589" s="25">
        <v>-1.83</v>
      </c>
      <c r="AS589" s="3">
        <v>0.1490580422357311</v>
      </c>
      <c r="AT589" s="3">
        <v>148.77625284776406</v>
      </c>
      <c r="AU589" s="3">
        <v>-9.1611455931010592</v>
      </c>
      <c r="AV589" s="5">
        <v>39211</v>
      </c>
      <c r="AW589" s="5">
        <v>45794</v>
      </c>
      <c r="AX589" s="6" t="s">
        <v>2112</v>
      </c>
      <c r="AY589" s="17">
        <v>-30.978000000000002</v>
      </c>
      <c r="AZ589" s="3">
        <v>5.2400000000000002E-2</v>
      </c>
      <c r="BA589" s="3">
        <v>1080.982</v>
      </c>
      <c r="BB589" s="28">
        <v>5.2999999999999999E-2</v>
      </c>
      <c r="BC589" t="s">
        <v>40</v>
      </c>
      <c r="BD589" t="s">
        <v>40</v>
      </c>
      <c r="BE589" t="s">
        <v>1451</v>
      </c>
      <c r="BF589" t="str">
        <f t="shared" si="8"/>
        <v>GrassVallyCS2007</v>
      </c>
    </row>
    <row r="590" spans="1:58" ht="18.75" x14ac:dyDescent="0.3">
      <c r="A590" t="s">
        <v>1453</v>
      </c>
      <c r="B590" t="s">
        <v>1454</v>
      </c>
      <c r="C590" s="24">
        <v>-2380402.5317279999</v>
      </c>
      <c r="D590" s="1">
        <v>-4630755.9427260002</v>
      </c>
      <c r="E590" s="1">
        <v>3673829.4555139998</v>
      </c>
      <c r="F590" s="1">
        <v>2.6832399999999999E-3</v>
      </c>
      <c r="G590" s="1">
        <v>4.1355999999999997E-3</v>
      </c>
      <c r="H590" s="1">
        <v>3.4202E-3</v>
      </c>
      <c r="I590" s="2">
        <v>35.387869719999998</v>
      </c>
      <c r="J590">
        <v>35</v>
      </c>
      <c r="K590">
        <v>23</v>
      </c>
      <c r="L590">
        <v>16.330991999991511</v>
      </c>
      <c r="M590" s="34">
        <v>117.2050624</v>
      </c>
      <c r="N590" s="53">
        <v>117</v>
      </c>
      <c r="O590">
        <v>12</v>
      </c>
      <c r="P590">
        <v>18.224640000009913</v>
      </c>
      <c r="Q590" s="1">
        <v>1375.76249788</v>
      </c>
      <c r="R590" s="1">
        <v>1.60524E-3</v>
      </c>
      <c r="S590" s="1">
        <v>1.90708E-3</v>
      </c>
      <c r="T590" s="1">
        <v>5.4566399999999996E-3</v>
      </c>
      <c r="U590" s="4">
        <v>1.1499999999999999</v>
      </c>
      <c r="V590" s="4">
        <v>1.54</v>
      </c>
      <c r="W590" s="4">
        <v>4.12</v>
      </c>
      <c r="X590" s="4">
        <v>-0.65</v>
      </c>
      <c r="Y590" s="4">
        <v>-17.510000000000002</v>
      </c>
      <c r="Z590" s="4">
        <v>-0.72</v>
      </c>
      <c r="AA590" s="4">
        <v>0.04</v>
      </c>
      <c r="AB590" s="4">
        <v>0.05</v>
      </c>
      <c r="AC590" s="25">
        <v>0.15</v>
      </c>
      <c r="AD590" s="17">
        <v>-2380401.5320000001</v>
      </c>
      <c r="AE590">
        <v>-4630757.2460000003</v>
      </c>
      <c r="AF590">
        <v>3673829.6510000001</v>
      </c>
      <c r="AG590">
        <v>35.3878674977</v>
      </c>
      <c r="AH590">
        <v>35</v>
      </c>
      <c r="AI590">
        <v>23</v>
      </c>
      <c r="AJ590">
        <v>16.322991720001028</v>
      </c>
      <c r="AK590" s="78">
        <v>117.2050460577</v>
      </c>
      <c r="AL590" s="43">
        <v>117</v>
      </c>
      <c r="AM590">
        <v>12</v>
      </c>
      <c r="AN590">
        <v>18.165807720008615</v>
      </c>
      <c r="AO590" s="3">
        <v>1376.4480000000001</v>
      </c>
      <c r="AP590" s="4">
        <v>10.72</v>
      </c>
      <c r="AQ590" s="4">
        <v>-3.74</v>
      </c>
      <c r="AR590" s="25">
        <v>-1.64</v>
      </c>
      <c r="AS590" s="3">
        <v>0.10082048425064696</v>
      </c>
      <c r="AT590" s="3">
        <v>99.725967136762705</v>
      </c>
      <c r="AU590" s="3">
        <v>-14.815582291537099</v>
      </c>
      <c r="AV590" s="5">
        <v>39113</v>
      </c>
      <c r="AW590" s="5">
        <v>45794</v>
      </c>
      <c r="AX590" s="6" t="s">
        <v>2112</v>
      </c>
      <c r="AY590" s="17">
        <v>-30.63</v>
      </c>
      <c r="AZ590" s="3">
        <v>5.2699999999999997E-2</v>
      </c>
      <c r="BA590" s="3">
        <v>1407.0780000000002</v>
      </c>
      <c r="BB590" s="28">
        <v>5.2999999999999999E-2</v>
      </c>
      <c r="BC590" t="s">
        <v>40</v>
      </c>
      <c r="BD590" t="s">
        <v>40</v>
      </c>
      <c r="BE590" t="s">
        <v>1453</v>
      </c>
      <c r="BF590" t="str">
        <f t="shared" si="8"/>
        <v>Pyramid_PtCS2007</v>
      </c>
    </row>
    <row r="591" spans="1:58" ht="18.75" x14ac:dyDescent="0.3">
      <c r="A591" t="s">
        <v>1455</v>
      </c>
      <c r="B591" t="s">
        <v>1456</v>
      </c>
      <c r="C591" s="24">
        <v>-2380046.4799660002</v>
      </c>
      <c r="D591" s="1">
        <v>-4593510.6478890004</v>
      </c>
      <c r="E591" s="1">
        <v>3719463.110378</v>
      </c>
      <c r="F591" s="1">
        <v>5.8447199999999994E-3</v>
      </c>
      <c r="G591" s="1">
        <v>5.9427199999999994E-3</v>
      </c>
      <c r="H591" s="1">
        <v>5.9799599999999994E-3</v>
      </c>
      <c r="I591" s="2">
        <v>35.896708920000002</v>
      </c>
      <c r="J591">
        <v>35</v>
      </c>
      <c r="K591">
        <v>53</v>
      </c>
      <c r="L591">
        <v>48.152112000006468</v>
      </c>
      <c r="M591" s="34">
        <v>117.39013527</v>
      </c>
      <c r="N591" s="53">
        <v>117</v>
      </c>
      <c r="O591">
        <v>23</v>
      </c>
      <c r="P591">
        <v>24.486972000006517</v>
      </c>
      <c r="Q591" s="1">
        <v>937.40750017000005</v>
      </c>
      <c r="R591" s="1">
        <v>5.9819199999999999E-3</v>
      </c>
      <c r="S591" s="1">
        <v>5.8094399999999999E-3</v>
      </c>
      <c r="T591" s="1">
        <v>5.9760400000000002E-3</v>
      </c>
      <c r="U591" s="4">
        <v>1.83</v>
      </c>
      <c r="V591" s="4">
        <v>1.91</v>
      </c>
      <c r="W591" s="4">
        <v>4.79</v>
      </c>
      <c r="X591" s="4">
        <v>-3.77</v>
      </c>
      <c r="Y591" s="4">
        <v>-18.739999999999998</v>
      </c>
      <c r="Z591" s="4">
        <v>-0.54</v>
      </c>
      <c r="AA591" s="4">
        <v>7.0000000000000007E-2</v>
      </c>
      <c r="AB591" s="4">
        <v>0.06</v>
      </c>
      <c r="AC591" s="25">
        <v>0.14000000000000001</v>
      </c>
      <c r="AD591" s="17">
        <v>-2380045.4750000001</v>
      </c>
      <c r="AE591">
        <v>-4593511.9450000003</v>
      </c>
      <c r="AF591">
        <v>3719463.301</v>
      </c>
      <c r="AG591">
        <v>35.896706670599997</v>
      </c>
      <c r="AH591">
        <v>35</v>
      </c>
      <c r="AI591">
        <v>53</v>
      </c>
      <c r="AJ591">
        <v>48.144014159988728</v>
      </c>
      <c r="AK591" s="78">
        <v>117.390118785</v>
      </c>
      <c r="AL591" s="43">
        <v>117</v>
      </c>
      <c r="AM591">
        <v>23</v>
      </c>
      <c r="AN591">
        <v>24.427625999994689</v>
      </c>
      <c r="AO591" s="3">
        <v>938.07799999999997</v>
      </c>
      <c r="AP591" s="4">
        <v>7.67</v>
      </c>
      <c r="AQ591" s="4">
        <v>-4.8600000000000003</v>
      </c>
      <c r="AR591" s="25">
        <v>-1.48</v>
      </c>
      <c r="AS591" s="3">
        <v>0.13737183171302317</v>
      </c>
      <c r="AT591" s="3">
        <v>137.36190518983665</v>
      </c>
      <c r="AU591" s="3">
        <v>1.6513638660671399</v>
      </c>
      <c r="AV591" s="5">
        <v>38373</v>
      </c>
      <c r="AW591" s="5">
        <v>45794</v>
      </c>
      <c r="AX591" s="6" t="s">
        <v>2112</v>
      </c>
      <c r="AY591" s="17">
        <v>-29.562000000000001</v>
      </c>
      <c r="AZ591" s="3">
        <v>4.36E-2</v>
      </c>
      <c r="BA591" s="3">
        <v>967.64</v>
      </c>
      <c r="BB591" s="28">
        <v>4.3999999999999997E-2</v>
      </c>
      <c r="BC591" t="s">
        <v>40</v>
      </c>
      <c r="BD591" t="s">
        <v>40</v>
      </c>
      <c r="BE591" t="s">
        <v>1455</v>
      </c>
      <c r="BF591" t="str">
        <f t="shared" ref="BF591:BF656" si="9">B591</f>
        <v>CrowCanyonCS2005</v>
      </c>
    </row>
    <row r="592" spans="1:58" ht="18.75" x14ac:dyDescent="0.3">
      <c r="A592" t="s">
        <v>1457</v>
      </c>
      <c r="B592" t="s">
        <v>1458</v>
      </c>
      <c r="C592" s="24">
        <v>-2386904.3148369999</v>
      </c>
      <c r="D592" s="1">
        <v>-4604248.2218899997</v>
      </c>
      <c r="E592" s="1">
        <v>3701366.837789</v>
      </c>
      <c r="F592" s="1">
        <v>5.9250800000000001E-3</v>
      </c>
      <c r="G592" s="1">
        <v>5.5644399999999995E-3</v>
      </c>
      <c r="H592" s="1">
        <v>5.5448399999999997E-3</v>
      </c>
      <c r="I592" s="2">
        <v>35.697556820000003</v>
      </c>
      <c r="J592">
        <v>35</v>
      </c>
      <c r="K592">
        <v>41</v>
      </c>
      <c r="L592">
        <v>51.204552000009471</v>
      </c>
      <c r="M592" s="34">
        <v>117.40283191</v>
      </c>
      <c r="N592" s="53">
        <v>117</v>
      </c>
      <c r="O592">
        <v>24</v>
      </c>
      <c r="P592">
        <v>10.194876000011845</v>
      </c>
      <c r="Q592" s="1">
        <v>644.45649251999998</v>
      </c>
      <c r="R592" s="1">
        <v>5.6683200000000001E-3</v>
      </c>
      <c r="S592" s="1">
        <v>6.0524799999999998E-3</v>
      </c>
      <c r="T592" s="1">
        <v>5.2978800000000005E-3</v>
      </c>
      <c r="U592" s="4">
        <v>1.83</v>
      </c>
      <c r="V592" s="4">
        <v>2.5099999999999998</v>
      </c>
      <c r="W592" s="4">
        <v>4.3899999999999997</v>
      </c>
      <c r="X592" s="4">
        <v>-2.52</v>
      </c>
      <c r="Y592" s="4">
        <v>-19</v>
      </c>
      <c r="Z592" s="4">
        <v>-0.77</v>
      </c>
      <c r="AA592" s="4">
        <v>7.0000000000000007E-2</v>
      </c>
      <c r="AB592" s="4">
        <v>0.1</v>
      </c>
      <c r="AC592" s="25">
        <v>0.14000000000000001</v>
      </c>
      <c r="AD592" s="17">
        <v>-2386903.3119999999</v>
      </c>
      <c r="AE592">
        <v>-4604249.5209999997</v>
      </c>
      <c r="AF592">
        <v>3701367.03</v>
      </c>
      <c r="AG592">
        <v>35.697554593299998</v>
      </c>
      <c r="AH592">
        <v>35</v>
      </c>
      <c r="AI592">
        <v>41</v>
      </c>
      <c r="AJ592">
        <v>51.196535879992098</v>
      </c>
      <c r="AK592" s="78">
        <v>117.40281546830001</v>
      </c>
      <c r="AL592" s="43">
        <v>117</v>
      </c>
      <c r="AM592">
        <v>24</v>
      </c>
      <c r="AN592">
        <v>10.135685880019309</v>
      </c>
      <c r="AO592" s="3">
        <v>645.13</v>
      </c>
      <c r="AP592" s="4">
        <v>8.92</v>
      </c>
      <c r="AQ592" s="4">
        <v>-5.17</v>
      </c>
      <c r="AR592" s="25">
        <v>-1.7</v>
      </c>
      <c r="AS592" s="3">
        <v>0.65125706146839968</v>
      </c>
      <c r="AT592" s="3">
        <v>650.66413748605385</v>
      </c>
      <c r="AU592" s="3">
        <v>27.7838116450739</v>
      </c>
      <c r="AV592" s="5">
        <v>38647</v>
      </c>
      <c r="AW592" s="5">
        <v>45794</v>
      </c>
      <c r="AX592" s="6" t="s">
        <v>2112</v>
      </c>
      <c r="AY592" s="17">
        <v>-30.431999999999999</v>
      </c>
      <c r="AZ592" s="3">
        <v>4.2900000000000001E-2</v>
      </c>
      <c r="BA592" s="3">
        <v>675.56200000000001</v>
      </c>
      <c r="BB592" s="28">
        <v>4.2999999999999997E-2</v>
      </c>
      <c r="BC592" t="s">
        <v>40</v>
      </c>
      <c r="BD592" t="s">
        <v>40</v>
      </c>
      <c r="BE592" t="s">
        <v>1457</v>
      </c>
      <c r="BF592" t="str">
        <f t="shared" si="9"/>
        <v>SearlesValCS2005</v>
      </c>
    </row>
    <row r="593" spans="1:58" ht="18.75" x14ac:dyDescent="0.3">
      <c r="A593" t="s">
        <v>1459</v>
      </c>
      <c r="B593" t="s">
        <v>1460</v>
      </c>
      <c r="C593" s="24">
        <v>-2336646.1688160002</v>
      </c>
      <c r="D593" s="1">
        <v>-4607868.8486649999</v>
      </c>
      <c r="E593" s="1">
        <v>3728280.9932240001</v>
      </c>
      <c r="F593" s="1">
        <v>2.79496E-3</v>
      </c>
      <c r="G593" s="1">
        <v>4.1062E-3</v>
      </c>
      <c r="H593" s="1">
        <v>3.5711200000000001E-3</v>
      </c>
      <c r="I593" s="2">
        <v>35.998176469999997</v>
      </c>
      <c r="J593">
        <v>35</v>
      </c>
      <c r="K593">
        <v>59</v>
      </c>
      <c r="L593">
        <v>53.435291999989545</v>
      </c>
      <c r="M593" s="34">
        <v>116.88952531</v>
      </c>
      <c r="N593" s="53">
        <v>116</v>
      </c>
      <c r="O593">
        <v>53</v>
      </c>
      <c r="P593">
        <v>22.291115999986459</v>
      </c>
      <c r="Q593" s="1">
        <v>430.47136814999999</v>
      </c>
      <c r="R593" s="1">
        <v>2.1638399999999998E-3</v>
      </c>
      <c r="S593" s="1">
        <v>2.1658000000000003E-3</v>
      </c>
      <c r="T593" s="1">
        <v>5.2978800000000005E-3</v>
      </c>
      <c r="U593" s="4">
        <v>1.55</v>
      </c>
      <c r="V593" s="4">
        <v>1.76</v>
      </c>
      <c r="W593" s="4">
        <v>4.84</v>
      </c>
      <c r="X593" s="4">
        <v>-6.67</v>
      </c>
      <c r="Y593" s="4">
        <v>-16.489999999999998</v>
      </c>
      <c r="Z593" s="4">
        <v>-0.79</v>
      </c>
      <c r="AA593" s="4">
        <v>0.06</v>
      </c>
      <c r="AB593" s="4">
        <v>0.06</v>
      </c>
      <c r="AC593" s="25">
        <v>0.15</v>
      </c>
      <c r="AD593" s="17">
        <v>-2336645.1639999999</v>
      </c>
      <c r="AE593">
        <v>-4607870.1459999997</v>
      </c>
      <c r="AF593">
        <v>3728281.1830000002</v>
      </c>
      <c r="AG593">
        <v>35.998174132000003</v>
      </c>
      <c r="AH593">
        <v>35</v>
      </c>
      <c r="AI593">
        <v>59</v>
      </c>
      <c r="AJ593">
        <v>53.426875200009363</v>
      </c>
      <c r="AK593" s="78">
        <v>116.8895088678</v>
      </c>
      <c r="AL593" s="43">
        <v>116</v>
      </c>
      <c r="AM593">
        <v>53</v>
      </c>
      <c r="AN593">
        <v>22.231924080012959</v>
      </c>
      <c r="AO593" s="3">
        <v>431.15199999999999</v>
      </c>
      <c r="AP593" s="4">
        <v>4.59</v>
      </c>
      <c r="AQ593" s="4">
        <v>-2.52</v>
      </c>
      <c r="AR593" s="25">
        <v>-1.72</v>
      </c>
      <c r="AS593" s="3">
        <v>4.6371004134207174E-2</v>
      </c>
      <c r="AT593" s="3">
        <v>40.916169879729296</v>
      </c>
      <c r="AU593" s="3">
        <v>-21.820564666688199</v>
      </c>
      <c r="AV593" s="5">
        <v>39126</v>
      </c>
      <c r="AW593" s="5">
        <v>45794</v>
      </c>
      <c r="AX593" s="6" t="s">
        <v>2112</v>
      </c>
      <c r="AY593" s="17">
        <v>-29.951000000000001</v>
      </c>
      <c r="AZ593" s="3">
        <v>4.4200000000000003E-2</v>
      </c>
      <c r="BA593" s="3">
        <v>461.10300000000001</v>
      </c>
      <c r="BB593" s="28">
        <v>4.4999999999999998E-2</v>
      </c>
      <c r="BC593" t="s">
        <v>40</v>
      </c>
      <c r="BD593" t="s">
        <v>40</v>
      </c>
      <c r="BE593" t="s">
        <v>1459</v>
      </c>
      <c r="BF593" t="str">
        <f t="shared" si="9"/>
        <v>QueenShebaCS2007</v>
      </c>
    </row>
    <row r="594" spans="1:58" ht="18.75" x14ac:dyDescent="0.3">
      <c r="A594" t="s">
        <v>1461</v>
      </c>
      <c r="B594" t="s">
        <v>1462</v>
      </c>
      <c r="C594" s="24">
        <v>-2345289.0835310002</v>
      </c>
      <c r="D594" s="1">
        <v>-4625138.0996749997</v>
      </c>
      <c r="E594" s="1">
        <v>3702862.860725</v>
      </c>
      <c r="F594" s="1">
        <v>5.2410400000000006E-3</v>
      </c>
      <c r="G594" s="1">
        <v>5.1528399999999997E-3</v>
      </c>
      <c r="H594" s="1">
        <v>4.9686000000000001E-3</v>
      </c>
      <c r="I594" s="2">
        <v>35.710598670000003</v>
      </c>
      <c r="J594">
        <v>35</v>
      </c>
      <c r="K594">
        <v>42</v>
      </c>
      <c r="L594">
        <v>38.155212000011147</v>
      </c>
      <c r="M594" s="34">
        <v>116.88839892</v>
      </c>
      <c r="N594" s="53">
        <v>116</v>
      </c>
      <c r="O594">
        <v>53</v>
      </c>
      <c r="P594">
        <v>18.23611200000073</v>
      </c>
      <c r="Q594" s="1">
        <v>1194.1429230199999</v>
      </c>
      <c r="R594" s="1">
        <v>4.7980799999999997E-3</v>
      </c>
      <c r="S594" s="1">
        <v>5.2704399999999995E-3</v>
      </c>
      <c r="T594" s="1">
        <v>5.2841600000000004E-3</v>
      </c>
      <c r="U594" s="4">
        <v>1.52</v>
      </c>
      <c r="V594" s="4">
        <v>2.02</v>
      </c>
      <c r="W594" s="4">
        <v>4.43</v>
      </c>
      <c r="X594" s="4">
        <v>-5.21</v>
      </c>
      <c r="Y594" s="4">
        <v>-16.739999999999998</v>
      </c>
      <c r="Z594" s="4">
        <v>-0.91</v>
      </c>
      <c r="AA594" s="4">
        <v>0.05</v>
      </c>
      <c r="AB594" s="4">
        <v>0.08</v>
      </c>
      <c r="AC594" s="25">
        <v>0.15</v>
      </c>
      <c r="AD594" s="17">
        <v>-2345288.0809999998</v>
      </c>
      <c r="AE594">
        <v>-4625139.4000000004</v>
      </c>
      <c r="AF594">
        <v>3702863.054</v>
      </c>
      <c r="AG594">
        <v>35.710596364200001</v>
      </c>
      <c r="AH594">
        <v>35</v>
      </c>
      <c r="AI594">
        <v>42</v>
      </c>
      <c r="AJ594">
        <v>38.146911120002187</v>
      </c>
      <c r="AK594" s="78">
        <v>116.8883825469</v>
      </c>
      <c r="AL594" s="43">
        <v>116</v>
      </c>
      <c r="AM594">
        <v>53</v>
      </c>
      <c r="AN594">
        <v>18.177168840015838</v>
      </c>
      <c r="AO594" s="3">
        <v>1194.829</v>
      </c>
      <c r="AP594" s="4">
        <v>6.05</v>
      </c>
      <c r="AQ594" s="4">
        <v>-2.84</v>
      </c>
      <c r="AR594" s="25">
        <v>-1.84</v>
      </c>
      <c r="AS594" s="3">
        <v>8.5811596145516589E-2</v>
      </c>
      <c r="AT594" s="3">
        <v>78.528590508367856</v>
      </c>
      <c r="AU594" s="3">
        <v>-34.596104878570799</v>
      </c>
      <c r="AV594" s="5">
        <v>39129</v>
      </c>
      <c r="AW594" s="5">
        <v>45794</v>
      </c>
      <c r="AX594" s="6" t="s">
        <v>2112</v>
      </c>
      <c r="AY594" s="17">
        <v>-30.081</v>
      </c>
      <c r="AZ594" s="3">
        <v>5.3499999999999999E-2</v>
      </c>
      <c r="BA594" s="3">
        <v>1224.9099999999999</v>
      </c>
      <c r="BB594" s="28">
        <v>5.3999999999999999E-2</v>
      </c>
      <c r="BC594" t="s">
        <v>40</v>
      </c>
      <c r="BD594" t="s">
        <v>40</v>
      </c>
      <c r="BE594" t="s">
        <v>1461</v>
      </c>
      <c r="BF594" t="str">
        <f t="shared" si="9"/>
        <v>OwlsHeadMtCS2007</v>
      </c>
    </row>
    <row r="595" spans="1:58" ht="18.75" x14ac:dyDescent="0.3">
      <c r="A595" t="s">
        <v>1463</v>
      </c>
      <c r="B595" t="s">
        <v>1464</v>
      </c>
      <c r="C595" s="24">
        <v>-2374851.0705249999</v>
      </c>
      <c r="D595" s="1">
        <v>-4719757.7763170004</v>
      </c>
      <c r="E595" s="1">
        <v>3565668.7949979999</v>
      </c>
      <c r="F595" s="1">
        <v>2.6949999999999999E-3</v>
      </c>
      <c r="G595" s="1">
        <v>4.3433600000000001E-3</v>
      </c>
      <c r="H595" s="1">
        <v>3.43196E-3</v>
      </c>
      <c r="I595" s="2">
        <v>34.192462140000004</v>
      </c>
      <c r="J595">
        <v>34</v>
      </c>
      <c r="K595">
        <v>11</v>
      </c>
      <c r="L595">
        <v>32.863704000012604</v>
      </c>
      <c r="M595" s="34">
        <v>116.71027115</v>
      </c>
      <c r="N595" s="53">
        <v>116</v>
      </c>
      <c r="O595">
        <v>42</v>
      </c>
      <c r="P595">
        <v>36.976139999989073</v>
      </c>
      <c r="Q595" s="1">
        <v>2746.4687134599999</v>
      </c>
      <c r="R595" s="1">
        <v>1.5287999999999999E-3</v>
      </c>
      <c r="S595" s="1">
        <v>1.8228000000000001E-3</v>
      </c>
      <c r="T595" s="1">
        <v>5.6800799999999997E-3</v>
      </c>
      <c r="U595" s="4">
        <v>1.29</v>
      </c>
      <c r="V595" s="4">
        <v>1.45</v>
      </c>
      <c r="W595" s="4">
        <v>4.26</v>
      </c>
      <c r="X595" s="4">
        <v>4.09</v>
      </c>
      <c r="Y595" s="4">
        <v>-22.76</v>
      </c>
      <c r="Z595" s="4">
        <v>-0.02</v>
      </c>
      <c r="AA595" s="4">
        <v>0.04</v>
      </c>
      <c r="AB595" s="4">
        <v>0.05</v>
      </c>
      <c r="AC595" s="25">
        <v>0.16</v>
      </c>
      <c r="AD595" s="17">
        <v>-2374850.0809999998</v>
      </c>
      <c r="AE595">
        <v>-4719759.0939999996</v>
      </c>
      <c r="AF595">
        <v>3565669.003</v>
      </c>
      <c r="AG595">
        <v>34.192459979399999</v>
      </c>
      <c r="AH595">
        <v>34</v>
      </c>
      <c r="AI595">
        <v>11</v>
      </c>
      <c r="AJ595">
        <v>32.855925839995734</v>
      </c>
      <c r="AK595" s="78">
        <v>116.7102551421</v>
      </c>
      <c r="AL595" s="43">
        <v>116</v>
      </c>
      <c r="AM595">
        <v>42</v>
      </c>
      <c r="AN595">
        <v>36.918511559985063</v>
      </c>
      <c r="AO595" s="3">
        <v>2747.1909999999998</v>
      </c>
      <c r="AP595" s="4">
        <v>15.27</v>
      </c>
      <c r="AQ595" s="4">
        <v>-9.25</v>
      </c>
      <c r="AR595" s="25">
        <v>-0.91</v>
      </c>
      <c r="AS595" s="3">
        <v>0.13658345474574035</v>
      </c>
      <c r="AT595" s="3">
        <v>136.37438269634646</v>
      </c>
      <c r="AU595" s="3">
        <v>-7.5543195716342302</v>
      </c>
      <c r="AV595" s="5">
        <v>39323</v>
      </c>
      <c r="AW595" s="5">
        <v>45794</v>
      </c>
      <c r="AX595" s="6" t="s">
        <v>2112</v>
      </c>
      <c r="AY595" s="17">
        <v>-29.786999999999999</v>
      </c>
      <c r="AZ595" s="3">
        <v>4.9299999999999997E-2</v>
      </c>
      <c r="BA595" s="3">
        <v>2776.9779999999996</v>
      </c>
      <c r="BB595" s="28">
        <v>0.05</v>
      </c>
      <c r="BC595" t="s">
        <v>40</v>
      </c>
      <c r="BD595" t="s">
        <v>40</v>
      </c>
      <c r="BE595" t="s">
        <v>1463</v>
      </c>
      <c r="BF595" t="str">
        <f t="shared" si="9"/>
        <v>Onyx_Peak_CS2007</v>
      </c>
    </row>
    <row r="596" spans="1:58" ht="18.75" x14ac:dyDescent="0.3">
      <c r="A596" t="s">
        <v>1465</v>
      </c>
      <c r="B596" t="s">
        <v>1466</v>
      </c>
      <c r="C596" s="24">
        <v>-2359391.3041869998</v>
      </c>
      <c r="D596" s="1">
        <v>-4724467.3748369999</v>
      </c>
      <c r="E596" s="1">
        <v>3567136.5864639999</v>
      </c>
      <c r="F596" s="1">
        <v>2.6322799999999999E-3</v>
      </c>
      <c r="G596" s="1">
        <v>4.4687999999999993E-3</v>
      </c>
      <c r="H596" s="1">
        <v>3.6475599999999998E-3</v>
      </c>
      <c r="I596" s="2">
        <v>34.217170879999998</v>
      </c>
      <c r="J596">
        <v>34</v>
      </c>
      <c r="K596">
        <v>13</v>
      </c>
      <c r="L596">
        <v>1.815167999991445</v>
      </c>
      <c r="M596" s="34">
        <v>116.53746783</v>
      </c>
      <c r="N596" s="53">
        <v>116</v>
      </c>
      <c r="O596">
        <v>32</v>
      </c>
      <c r="P596">
        <v>14.884187999989535</v>
      </c>
      <c r="Q596" s="1">
        <v>1323.89429986</v>
      </c>
      <c r="R596" s="1">
        <v>1.96196E-3</v>
      </c>
      <c r="S596" s="1">
        <v>1.61112E-3</v>
      </c>
      <c r="T596" s="1">
        <v>5.8094399999999999E-3</v>
      </c>
      <c r="U596" s="4">
        <v>1.51</v>
      </c>
      <c r="V596" s="4">
        <v>1.47</v>
      </c>
      <c r="W596" s="4">
        <v>4.79</v>
      </c>
      <c r="X596" s="4">
        <v>3.31</v>
      </c>
      <c r="Y596" s="4">
        <v>-20.05</v>
      </c>
      <c r="Z596" s="4">
        <v>1.29</v>
      </c>
      <c r="AA596" s="4">
        <v>0.05</v>
      </c>
      <c r="AB596" s="4">
        <v>0.04</v>
      </c>
      <c r="AC596" s="25">
        <v>0.15</v>
      </c>
      <c r="AD596" s="17">
        <v>-2359390.3149999999</v>
      </c>
      <c r="AE596">
        <v>-4724468.693</v>
      </c>
      <c r="AF596">
        <v>3567136.7940000002</v>
      </c>
      <c r="AG596">
        <v>34.217168688800001</v>
      </c>
      <c r="AH596">
        <v>34</v>
      </c>
      <c r="AI596">
        <v>13</v>
      </c>
      <c r="AJ596">
        <v>1.8072796800038304</v>
      </c>
      <c r="AK596" s="78">
        <v>116.5374518368</v>
      </c>
      <c r="AL596" s="43">
        <v>116</v>
      </c>
      <c r="AM596">
        <v>32</v>
      </c>
      <c r="AN596">
        <v>14.826612480009089</v>
      </c>
      <c r="AO596" s="3">
        <v>1324.62</v>
      </c>
      <c r="AP596" s="4">
        <v>14.43</v>
      </c>
      <c r="AQ596" s="4">
        <v>-6.52</v>
      </c>
      <c r="AR596" s="25">
        <v>0.4</v>
      </c>
      <c r="AS596" s="3">
        <v>0.11984423209237262</v>
      </c>
      <c r="AT596" s="3">
        <v>119.70551363814728</v>
      </c>
      <c r="AU596" s="3">
        <v>-5.7645472178786896</v>
      </c>
      <c r="AV596" s="5">
        <v>38833</v>
      </c>
      <c r="AW596" s="5">
        <v>45794</v>
      </c>
      <c r="AX596" s="6" t="s">
        <v>2112</v>
      </c>
      <c r="AY596" s="17">
        <v>-30.663</v>
      </c>
      <c r="AZ596" s="3">
        <v>4.36E-2</v>
      </c>
      <c r="BA596" s="3">
        <v>1355.2829999999999</v>
      </c>
      <c r="BB596" s="28">
        <v>4.3999999999999997E-2</v>
      </c>
      <c r="BC596" t="s">
        <v>40</v>
      </c>
      <c r="BD596" t="s">
        <v>40</v>
      </c>
      <c r="BE596" t="s">
        <v>1465</v>
      </c>
      <c r="BF596" t="str">
        <f t="shared" si="9"/>
        <v>GammaGulchCS2006</v>
      </c>
    </row>
    <row r="597" spans="1:58" ht="18.75" x14ac:dyDescent="0.3">
      <c r="A597" t="s">
        <v>1467</v>
      </c>
      <c r="B597" t="s">
        <v>1468</v>
      </c>
      <c r="C597" s="24">
        <v>-2341948.6957510002</v>
      </c>
      <c r="D597" s="1">
        <v>-4756978.1803369997</v>
      </c>
      <c r="E597" s="1">
        <v>3534541.7058410002</v>
      </c>
      <c r="F597" s="1">
        <v>2.6146399999999997E-3</v>
      </c>
      <c r="G597" s="1">
        <v>4.4295999999999997E-3</v>
      </c>
      <c r="H597" s="1">
        <v>3.5946399999999996E-3</v>
      </c>
      <c r="I597" s="2">
        <v>33.865846009999999</v>
      </c>
      <c r="J597">
        <v>33</v>
      </c>
      <c r="K597">
        <v>51</v>
      </c>
      <c r="L597">
        <v>57.045635999994602</v>
      </c>
      <c r="M597" s="34">
        <v>116.21187968</v>
      </c>
      <c r="N597" s="53">
        <v>116</v>
      </c>
      <c r="O597">
        <v>12</v>
      </c>
      <c r="P597">
        <v>42.766847999984066</v>
      </c>
      <c r="Q597" s="1">
        <v>792.07038705000002</v>
      </c>
      <c r="R597" s="1">
        <v>2.0188000000000003E-3</v>
      </c>
      <c r="S597" s="1">
        <v>1.6581599999999999E-3</v>
      </c>
      <c r="T597" s="1">
        <v>5.7035999999999996E-3</v>
      </c>
      <c r="U597" s="4">
        <v>1.36</v>
      </c>
      <c r="V597" s="4">
        <v>1.36</v>
      </c>
      <c r="W597" s="4">
        <v>4.47</v>
      </c>
      <c r="X597" s="4">
        <v>0.64</v>
      </c>
      <c r="Y597" s="4">
        <v>-21.08</v>
      </c>
      <c r="Z597" s="4">
        <v>0.43</v>
      </c>
      <c r="AA597" s="4">
        <v>0.05</v>
      </c>
      <c r="AB597" s="4">
        <v>0.04</v>
      </c>
      <c r="AC597" s="25">
        <v>0.14000000000000001</v>
      </c>
      <c r="AD597" s="17">
        <v>-2341947.71</v>
      </c>
      <c r="AE597">
        <v>-4756979.5039999997</v>
      </c>
      <c r="AF597">
        <v>3534541.9169999999</v>
      </c>
      <c r="AG597">
        <v>33.865843810999998</v>
      </c>
      <c r="AH597">
        <v>33</v>
      </c>
      <c r="AI597">
        <v>51</v>
      </c>
      <c r="AJ597">
        <v>57.037719599991874</v>
      </c>
      <c r="AK597" s="78">
        <v>116.21186380570001</v>
      </c>
      <c r="AL597" s="43">
        <v>116</v>
      </c>
      <c r="AM597">
        <v>12</v>
      </c>
      <c r="AN597">
        <v>42.709700520019851</v>
      </c>
      <c r="AO597" s="3">
        <v>792.81200000000001</v>
      </c>
      <c r="AP597" s="4">
        <v>11.64</v>
      </c>
      <c r="AQ597" s="4">
        <v>-7.6</v>
      </c>
      <c r="AR597" s="25">
        <v>-0.45</v>
      </c>
      <c r="AS597" s="3">
        <v>0.10350347803634734</v>
      </c>
      <c r="AT597" s="3">
        <v>102.61486535059294</v>
      </c>
      <c r="AU597" s="3">
        <v>-13.5336399050542</v>
      </c>
      <c r="AV597" s="5">
        <v>38386</v>
      </c>
      <c r="AW597" s="5">
        <v>45794</v>
      </c>
      <c r="AX597" s="6" t="s">
        <v>2112</v>
      </c>
      <c r="AY597" s="17">
        <v>-32.107999999999997</v>
      </c>
      <c r="AZ597" s="3">
        <v>3.8600000000000002E-2</v>
      </c>
      <c r="BA597" s="3">
        <v>824.92</v>
      </c>
      <c r="BB597" s="28">
        <v>3.9E-2</v>
      </c>
      <c r="BC597" t="s">
        <v>40</v>
      </c>
      <c r="BD597" t="s">
        <v>40</v>
      </c>
      <c r="BE597" t="s">
        <v>1467</v>
      </c>
      <c r="BF597" t="str">
        <f t="shared" si="9"/>
        <v>Pushwalla_CS2005</v>
      </c>
    </row>
    <row r="598" spans="1:58" ht="18.75" x14ac:dyDescent="0.3">
      <c r="A598" t="s">
        <v>1469</v>
      </c>
      <c r="B598" t="s">
        <v>1470</v>
      </c>
      <c r="C598" s="24">
        <v>-2328633.9244690002</v>
      </c>
      <c r="D598" s="1">
        <v>-4757487.3447810002</v>
      </c>
      <c r="E598" s="1">
        <v>3543396.728474</v>
      </c>
      <c r="F598" s="1">
        <v>2.7734000000000001E-3</v>
      </c>
      <c r="G598" s="1">
        <v>3.9631199999999997E-3</v>
      </c>
      <c r="H598" s="1">
        <v>3.1046399999999997E-3</v>
      </c>
      <c r="I598" s="2">
        <v>33.95929606</v>
      </c>
      <c r="J598">
        <v>33</v>
      </c>
      <c r="K598">
        <v>57</v>
      </c>
      <c r="L598">
        <v>33.465815999999222</v>
      </c>
      <c r="M598" s="34">
        <v>116.08023128000001</v>
      </c>
      <c r="N598" s="53">
        <v>116</v>
      </c>
      <c r="O598">
        <v>4</v>
      </c>
      <c r="P598">
        <v>48.832608000024038</v>
      </c>
      <c r="Q598" s="1">
        <v>1242.62601361</v>
      </c>
      <c r="R598" s="1">
        <v>1.5836800000000001E-3</v>
      </c>
      <c r="S598" s="1">
        <v>2.2716400000000001E-3</v>
      </c>
      <c r="T598" s="1">
        <v>5.0352399999999999E-3</v>
      </c>
      <c r="U598" s="4">
        <v>1.29</v>
      </c>
      <c r="V598" s="4">
        <v>1.62</v>
      </c>
      <c r="W598" s="4">
        <v>4.2699999999999996</v>
      </c>
      <c r="X598" s="4">
        <v>-2.68</v>
      </c>
      <c r="Y598" s="4">
        <v>-18.78</v>
      </c>
      <c r="Z598" s="4">
        <v>-0.2</v>
      </c>
      <c r="AA598" s="4">
        <v>0.04</v>
      </c>
      <c r="AB598" s="4">
        <v>0.06</v>
      </c>
      <c r="AC598" s="25">
        <v>0.13</v>
      </c>
      <c r="AD598" s="17">
        <v>-2328632.9380000001</v>
      </c>
      <c r="AE598">
        <v>-4757488.6679999996</v>
      </c>
      <c r="AF598">
        <v>3543396.9380000001</v>
      </c>
      <c r="AG598">
        <v>33.9592938316</v>
      </c>
      <c r="AH598">
        <v>33</v>
      </c>
      <c r="AI598">
        <v>57</v>
      </c>
      <c r="AJ598">
        <v>33.457793760000527</v>
      </c>
      <c r="AK598" s="78">
        <v>116.0802154062</v>
      </c>
      <c r="AL598" s="43">
        <v>116</v>
      </c>
      <c r="AM598">
        <v>4</v>
      </c>
      <c r="AN598">
        <v>48.775462319989629</v>
      </c>
      <c r="AO598" s="3">
        <v>1243.3689999999999</v>
      </c>
      <c r="AP598" s="4">
        <v>8.27</v>
      </c>
      <c r="AQ598" s="4">
        <v>-5.26</v>
      </c>
      <c r="AR598" s="25">
        <v>-1.08</v>
      </c>
      <c r="AS598" s="3">
        <v>7.2012915836640684E-2</v>
      </c>
      <c r="AT598" s="3">
        <v>70.912319654917539</v>
      </c>
      <c r="AU598" s="3">
        <v>-12.5420461312653</v>
      </c>
      <c r="AV598" s="5">
        <v>38806</v>
      </c>
      <c r="AW598" s="5">
        <v>45794</v>
      </c>
      <c r="AX598" s="6" t="s">
        <v>2112</v>
      </c>
      <c r="AY598" s="17">
        <v>-31.417000000000002</v>
      </c>
      <c r="AZ598" s="3">
        <v>4.0399999999999998E-2</v>
      </c>
      <c r="BA598" s="3">
        <v>1274.7859999999998</v>
      </c>
      <c r="BB598" s="28">
        <v>4.1000000000000002E-2</v>
      </c>
      <c r="BC598" t="s">
        <v>40</v>
      </c>
      <c r="BD598" t="s">
        <v>40</v>
      </c>
      <c r="BE598" t="s">
        <v>1469</v>
      </c>
      <c r="BF598" t="str">
        <f t="shared" si="9"/>
        <v>GeologyRd_CS2006</v>
      </c>
    </row>
    <row r="599" spans="1:58" ht="18.75" x14ac:dyDescent="0.3">
      <c r="A599" t="s">
        <v>1471</v>
      </c>
      <c r="B599" t="s">
        <v>1472</v>
      </c>
      <c r="C599" s="24">
        <v>-2609902.5468620001</v>
      </c>
      <c r="D599" s="1">
        <v>-4479243.4652319998</v>
      </c>
      <c r="E599" s="1">
        <v>3704216.9334320002</v>
      </c>
      <c r="F599" s="1">
        <v>3.5475999999999997E-3</v>
      </c>
      <c r="G599" s="1">
        <v>5.1038400000000001E-3</v>
      </c>
      <c r="H599" s="1">
        <v>4.3061200000000001E-3</v>
      </c>
      <c r="I599" s="2">
        <v>35.729165700000003</v>
      </c>
      <c r="J599">
        <v>35</v>
      </c>
      <c r="K599">
        <v>43</v>
      </c>
      <c r="L599">
        <v>44.996520000010491</v>
      </c>
      <c r="M599" s="34">
        <v>120.22789781</v>
      </c>
      <c r="N599" s="53">
        <v>120</v>
      </c>
      <c r="O599">
        <v>13</v>
      </c>
      <c r="P599">
        <v>40.432116000006317</v>
      </c>
      <c r="Q599" s="1">
        <v>648.23687159999997</v>
      </c>
      <c r="R599" s="1">
        <v>1.7502800000000001E-3</v>
      </c>
      <c r="S599" s="1">
        <v>2.3813999999999997E-3</v>
      </c>
      <c r="T599" s="1">
        <v>6.9599599999999994E-3</v>
      </c>
      <c r="U599" s="4">
        <v>1.1499999999999999</v>
      </c>
      <c r="V599" s="4">
        <v>1.59</v>
      </c>
      <c r="W599" s="4">
        <v>4.82</v>
      </c>
      <c r="X599" s="4">
        <v>9.0500000000000007</v>
      </c>
      <c r="Y599" s="4">
        <v>-27.7</v>
      </c>
      <c r="Z599" s="4">
        <v>1.68</v>
      </c>
      <c r="AA599" s="4">
        <v>0.05</v>
      </c>
      <c r="AB599" s="4">
        <v>7.0000000000000007E-2</v>
      </c>
      <c r="AC599" s="25">
        <v>0.21</v>
      </c>
      <c r="AD599" s="17">
        <v>-2609901.537</v>
      </c>
      <c r="AE599">
        <v>-4479244.7529999996</v>
      </c>
      <c r="AF599">
        <v>3704217.122</v>
      </c>
      <c r="AG599">
        <v>35.729163898800003</v>
      </c>
      <c r="AH599">
        <v>35</v>
      </c>
      <c r="AI599">
        <v>43</v>
      </c>
      <c r="AJ599">
        <v>44.990035680011147</v>
      </c>
      <c r="AK599" s="78">
        <v>120.2278810048</v>
      </c>
      <c r="AL599" s="43">
        <v>120</v>
      </c>
      <c r="AM599">
        <v>13</v>
      </c>
      <c r="AN599">
        <v>40.371617279988641</v>
      </c>
      <c r="AO599" s="3">
        <v>648.83699999999999</v>
      </c>
      <c r="AP599" s="4">
        <v>21.48</v>
      </c>
      <c r="AQ599" s="4">
        <v>-14.23</v>
      </c>
      <c r="AR599" s="25">
        <v>0.71</v>
      </c>
      <c r="AS599" s="3">
        <v>0.19819798228641936</v>
      </c>
      <c r="AT599" s="3">
        <v>198.18275225801077</v>
      </c>
      <c r="AU599" s="3">
        <v>-2.4569711922831501</v>
      </c>
      <c r="AV599" s="5">
        <v>39492</v>
      </c>
      <c r="AW599" s="5">
        <v>45794</v>
      </c>
      <c r="AX599" s="6" t="s">
        <v>2112</v>
      </c>
      <c r="AY599" s="17">
        <v>-33.6</v>
      </c>
      <c r="AZ599" s="3">
        <v>5.4600000000000003E-2</v>
      </c>
      <c r="BA599" s="3">
        <v>682.43700000000001</v>
      </c>
      <c r="BB599" s="28">
        <v>5.5E-2</v>
      </c>
      <c r="BC599" t="s">
        <v>40</v>
      </c>
      <c r="BD599" t="s">
        <v>40</v>
      </c>
      <c r="BE599" t="s">
        <v>1471</v>
      </c>
      <c r="BF599" t="str">
        <f t="shared" si="9"/>
        <v>PolonlPassCS2008</v>
      </c>
    </row>
    <row r="600" spans="1:58" ht="18.75" x14ac:dyDescent="0.3">
      <c r="A600" t="s">
        <v>1473</v>
      </c>
      <c r="B600" t="s">
        <v>1474</v>
      </c>
      <c r="C600" s="24">
        <v>-2303391.3158200001</v>
      </c>
      <c r="D600" s="1">
        <v>-4716485.8973859996</v>
      </c>
      <c r="E600" s="1">
        <v>3612452.0175979999</v>
      </c>
      <c r="F600" s="1">
        <v>2.3715999999999997E-3</v>
      </c>
      <c r="G600" s="1">
        <v>3.9729200000000004E-3</v>
      </c>
      <c r="H600" s="1">
        <v>3.2261599999999996E-3</v>
      </c>
      <c r="I600" s="2">
        <v>34.716905050000001</v>
      </c>
      <c r="J600">
        <v>34</v>
      </c>
      <c r="K600">
        <v>43</v>
      </c>
      <c r="L600">
        <v>0.85818000000415395</v>
      </c>
      <c r="M600" s="34">
        <v>116.02950614</v>
      </c>
      <c r="N600" s="53">
        <v>116</v>
      </c>
      <c r="O600">
        <v>1</v>
      </c>
      <c r="P600">
        <v>46.222103999982664</v>
      </c>
      <c r="Q600" s="1">
        <v>624.70086932000004</v>
      </c>
      <c r="R600" s="1">
        <v>1.5836800000000001E-3</v>
      </c>
      <c r="S600" s="1">
        <v>1.56212E-3</v>
      </c>
      <c r="T600" s="1">
        <v>5.1841999999999999E-3</v>
      </c>
      <c r="U600" s="4">
        <v>1.1399999999999999</v>
      </c>
      <c r="V600" s="4">
        <v>1.25</v>
      </c>
      <c r="W600" s="4">
        <v>4.13</v>
      </c>
      <c r="X600" s="4">
        <v>-7.37</v>
      </c>
      <c r="Y600" s="4">
        <v>-15.64</v>
      </c>
      <c r="Z600" s="4">
        <v>-0.02</v>
      </c>
      <c r="AA600" s="4">
        <v>0.04</v>
      </c>
      <c r="AB600" s="4">
        <v>0.04</v>
      </c>
      <c r="AC600" s="25">
        <v>0.14000000000000001</v>
      </c>
      <c r="AD600" s="17">
        <v>-2303390.3229999999</v>
      </c>
      <c r="AE600">
        <v>-4716487.2120000003</v>
      </c>
      <c r="AF600">
        <v>3612452.2209999999</v>
      </c>
      <c r="AG600">
        <v>34.716902724699999</v>
      </c>
      <c r="AH600">
        <v>34</v>
      </c>
      <c r="AI600">
        <v>43</v>
      </c>
      <c r="AJ600">
        <v>0.84980891999578034</v>
      </c>
      <c r="AK600" s="78">
        <v>116.0294901088</v>
      </c>
      <c r="AL600" s="43">
        <v>116</v>
      </c>
      <c r="AM600">
        <v>1</v>
      </c>
      <c r="AN600">
        <v>46.164391680016479</v>
      </c>
      <c r="AO600" s="3">
        <v>625.42999999999995</v>
      </c>
      <c r="AP600" s="4">
        <v>3.57</v>
      </c>
      <c r="AQ600" s="4">
        <v>-1.91</v>
      </c>
      <c r="AR600" s="25">
        <v>-0.91</v>
      </c>
      <c r="AS600" s="3">
        <v>3.4932649576140604E-2</v>
      </c>
      <c r="AT600" s="3">
        <v>32.217721378652328</v>
      </c>
      <c r="AU600" s="3">
        <v>-13.5021638698218</v>
      </c>
      <c r="AV600" s="5">
        <v>39401</v>
      </c>
      <c r="AW600" s="5">
        <v>45794</v>
      </c>
      <c r="AX600" s="6" t="s">
        <v>2112</v>
      </c>
      <c r="AY600" s="17">
        <v>-31.544</v>
      </c>
      <c r="AZ600" s="3">
        <v>4.2000000000000003E-2</v>
      </c>
      <c r="BA600" s="3">
        <v>656.97399999999993</v>
      </c>
      <c r="BB600" s="28">
        <v>4.2000000000000003E-2</v>
      </c>
      <c r="BC600" t="s">
        <v>40</v>
      </c>
      <c r="BD600" t="s">
        <v>40</v>
      </c>
      <c r="BE600" t="s">
        <v>1473</v>
      </c>
      <c r="BF600" t="str">
        <f t="shared" si="9"/>
        <v>I40CorridoCS2007</v>
      </c>
    </row>
    <row r="601" spans="1:58" ht="18.75" x14ac:dyDescent="0.3">
      <c r="A601" t="s">
        <v>1475</v>
      </c>
      <c r="B601" t="s">
        <v>1476</v>
      </c>
      <c r="C601" s="24">
        <v>-2349821.5632850002</v>
      </c>
      <c r="D601" s="1">
        <v>-4677904.2052069996</v>
      </c>
      <c r="E601" s="1">
        <v>3632460.7438110001</v>
      </c>
      <c r="F601" s="1">
        <v>2.5715199999999999E-3</v>
      </c>
      <c r="G601" s="1">
        <v>4.0513199999999997E-3</v>
      </c>
      <c r="H601" s="1">
        <v>3.4104000000000001E-3</v>
      </c>
      <c r="I601" s="2">
        <v>34.93682733</v>
      </c>
      <c r="J601">
        <v>34</v>
      </c>
      <c r="K601">
        <v>56</v>
      </c>
      <c r="L601">
        <v>12.578351999996471</v>
      </c>
      <c r="M601" s="34">
        <v>116.67145698</v>
      </c>
      <c r="N601" s="53">
        <v>116</v>
      </c>
      <c r="O601">
        <v>40</v>
      </c>
      <c r="P601">
        <v>17.245128000007526</v>
      </c>
      <c r="Q601" s="1">
        <v>588.42524547999994</v>
      </c>
      <c r="R601" s="1">
        <v>1.9796000000000002E-3</v>
      </c>
      <c r="S601" s="1">
        <v>1.8188799999999999E-3</v>
      </c>
      <c r="T601" s="1">
        <v>5.23516E-3</v>
      </c>
      <c r="U601" s="4">
        <v>1.55</v>
      </c>
      <c r="V601" s="4">
        <v>1.55</v>
      </c>
      <c r="W601" s="4">
        <v>4.53</v>
      </c>
      <c r="X601" s="4">
        <v>-4.01</v>
      </c>
      <c r="Y601" s="4">
        <v>-18.22</v>
      </c>
      <c r="Z601" s="4">
        <v>-0.26</v>
      </c>
      <c r="AA601" s="4">
        <v>0.06</v>
      </c>
      <c r="AB601" s="4">
        <v>0.05</v>
      </c>
      <c r="AC601" s="25">
        <v>0.16</v>
      </c>
      <c r="AD601" s="17">
        <v>-2349820.568</v>
      </c>
      <c r="AE601">
        <v>-4677905.5149999997</v>
      </c>
      <c r="AF601">
        <v>3632460.9440000001</v>
      </c>
      <c r="AG601">
        <v>34.936825065800001</v>
      </c>
      <c r="AH601">
        <v>34</v>
      </c>
      <c r="AI601">
        <v>56</v>
      </c>
      <c r="AJ601">
        <v>12.570236880002881</v>
      </c>
      <c r="AK601" s="78">
        <v>116.6714408095</v>
      </c>
      <c r="AL601" s="43">
        <v>116</v>
      </c>
      <c r="AM601">
        <v>40</v>
      </c>
      <c r="AN601">
        <v>17.186914199993453</v>
      </c>
      <c r="AO601" s="3">
        <v>589.13300000000004</v>
      </c>
      <c r="AP601" s="4">
        <v>7.16</v>
      </c>
      <c r="AQ601" s="4">
        <v>-4.51</v>
      </c>
      <c r="AR601" s="25">
        <v>-1.17</v>
      </c>
      <c r="AS601" s="3">
        <v>6.8539769741512171E-2</v>
      </c>
      <c r="AT601" s="3">
        <v>67.098434152563129</v>
      </c>
      <c r="AU601" s="3">
        <v>-13.9821362557422</v>
      </c>
      <c r="AV601" s="5">
        <v>39575</v>
      </c>
      <c r="AW601" s="5">
        <v>45794</v>
      </c>
      <c r="AX601" s="6" t="s">
        <v>2112</v>
      </c>
      <c r="AY601" s="17">
        <v>-31.492999999999999</v>
      </c>
      <c r="AZ601" s="3">
        <v>4.4699999999999997E-2</v>
      </c>
      <c r="BA601" s="3">
        <v>620.62600000000009</v>
      </c>
      <c r="BB601" s="28">
        <v>4.4999999999999998E-2</v>
      </c>
      <c r="BC601" t="s">
        <v>40</v>
      </c>
      <c r="BD601" t="s">
        <v>40</v>
      </c>
      <c r="BE601" t="s">
        <v>1475</v>
      </c>
      <c r="BF601" t="str">
        <f t="shared" si="9"/>
        <v>HarvardHilCS2008</v>
      </c>
    </row>
    <row r="602" spans="1:58" ht="18.75" x14ac:dyDescent="0.3">
      <c r="A602" t="s">
        <v>1477</v>
      </c>
      <c r="B602" t="s">
        <v>1478</v>
      </c>
      <c r="C602" s="24">
        <v>-2470846.0524090002</v>
      </c>
      <c r="D602" s="1">
        <v>-4659402.3075679997</v>
      </c>
      <c r="E602" s="1">
        <v>3579119.0798749998</v>
      </c>
      <c r="F602" s="1">
        <v>2.8772799999999999E-3</v>
      </c>
      <c r="G602" s="1">
        <v>4.7177199999999999E-3</v>
      </c>
      <c r="H602" s="1">
        <v>3.8024000000000001E-3</v>
      </c>
      <c r="I602" s="2">
        <v>34.341128849999997</v>
      </c>
      <c r="J602">
        <v>34</v>
      </c>
      <c r="K602">
        <v>20</v>
      </c>
      <c r="L602">
        <v>28.063859999988949</v>
      </c>
      <c r="M602" s="34">
        <v>117.93667146999999</v>
      </c>
      <c r="N602" s="53">
        <v>117</v>
      </c>
      <c r="O602">
        <v>56</v>
      </c>
      <c r="P602">
        <v>12.017291999975441</v>
      </c>
      <c r="Q602" s="1">
        <v>2419.7238173699998</v>
      </c>
      <c r="R602" s="1">
        <v>1.6816800000000001E-3</v>
      </c>
      <c r="S602" s="1">
        <v>1.6757999999999999E-3</v>
      </c>
      <c r="T602" s="1">
        <v>6.2739599999999994E-3</v>
      </c>
      <c r="U602" s="4">
        <v>1.31</v>
      </c>
      <c r="V602" s="4">
        <v>1.37</v>
      </c>
      <c r="W602" s="4">
        <v>4.4800000000000004</v>
      </c>
      <c r="X602" s="4">
        <v>10.33</v>
      </c>
      <c r="Y602" s="4">
        <v>-33.4</v>
      </c>
      <c r="Z602" s="4">
        <v>0.95</v>
      </c>
      <c r="AA602" s="4">
        <v>0.05</v>
      </c>
      <c r="AB602" s="4">
        <v>0.05</v>
      </c>
      <c r="AC602" s="25">
        <v>0.19</v>
      </c>
      <c r="AD602" s="17">
        <v>-2470845.0589999999</v>
      </c>
      <c r="AE602">
        <v>-4659403.6189999999</v>
      </c>
      <c r="AF602">
        <v>3579119.2850000001</v>
      </c>
      <c r="AG602">
        <v>34.341126852400002</v>
      </c>
      <c r="AH602">
        <v>34</v>
      </c>
      <c r="AI602">
        <v>20</v>
      </c>
      <c r="AJ602">
        <v>28.056668640007842</v>
      </c>
      <c r="AK602" s="78">
        <v>117.9366552625</v>
      </c>
      <c r="AL602" s="43">
        <v>117</v>
      </c>
      <c r="AM602">
        <v>56</v>
      </c>
      <c r="AN602">
        <v>11.958944999988717</v>
      </c>
      <c r="AO602" s="3">
        <v>2420.4110000000001</v>
      </c>
      <c r="AP602" s="4">
        <v>21.95</v>
      </c>
      <c r="AQ602" s="4">
        <v>-20</v>
      </c>
      <c r="AR602" s="25">
        <v>0.04</v>
      </c>
      <c r="AS602" s="3">
        <v>0.2396070115306411</v>
      </c>
      <c r="AT602" s="3">
        <v>239.59639217629348</v>
      </c>
      <c r="AU602" s="3">
        <v>-2.2558493086803</v>
      </c>
      <c r="AV602" s="5">
        <v>39557</v>
      </c>
      <c r="AW602" s="5">
        <v>45794</v>
      </c>
      <c r="AX602" s="6" t="s">
        <v>2112</v>
      </c>
      <c r="AY602" s="17">
        <v>-31.378</v>
      </c>
      <c r="AZ602" s="3">
        <v>4.5600000000000002E-2</v>
      </c>
      <c r="BA602" s="3">
        <v>2451.7890000000002</v>
      </c>
      <c r="BB602" s="28">
        <v>4.5999999999999999E-2</v>
      </c>
      <c r="BC602" t="s">
        <v>40</v>
      </c>
      <c r="BD602" t="s">
        <v>40</v>
      </c>
      <c r="BE602" t="s">
        <v>1477</v>
      </c>
      <c r="BF602" t="str">
        <f t="shared" si="9"/>
        <v>MtWatermanCS2008</v>
      </c>
    </row>
    <row r="603" spans="1:58" ht="18.75" x14ac:dyDescent="0.3">
      <c r="A603" t="s">
        <v>1479</v>
      </c>
      <c r="B603" t="s">
        <v>1480</v>
      </c>
      <c r="C603" s="24">
        <v>-2380461.3475970002</v>
      </c>
      <c r="D603" s="1">
        <v>-4696283.3915060004</v>
      </c>
      <c r="E603" s="1">
        <v>3589311.555925</v>
      </c>
      <c r="F603" s="1">
        <v>2.6009200000000001E-3</v>
      </c>
      <c r="G603" s="1">
        <v>4.2218400000000001E-3</v>
      </c>
      <c r="H603" s="1">
        <v>3.43196E-3</v>
      </c>
      <c r="I603" s="2">
        <v>34.462064230000003</v>
      </c>
      <c r="J603">
        <v>34</v>
      </c>
      <c r="K603">
        <v>27</v>
      </c>
      <c r="L603">
        <v>43.431228000010265</v>
      </c>
      <c r="M603" s="34">
        <v>116.87962802</v>
      </c>
      <c r="N603" s="53">
        <v>116</v>
      </c>
      <c r="O603">
        <v>52</v>
      </c>
      <c r="P603">
        <v>46.660871999994242</v>
      </c>
      <c r="Q603" s="1">
        <v>863.35586503000002</v>
      </c>
      <c r="R603" s="1">
        <v>1.72872E-3</v>
      </c>
      <c r="S603" s="1">
        <v>1.71696E-3</v>
      </c>
      <c r="T603" s="1">
        <v>5.5173999999999996E-3</v>
      </c>
      <c r="U603" s="4">
        <v>1.28</v>
      </c>
      <c r="V603" s="4">
        <v>1.41</v>
      </c>
      <c r="W603" s="4">
        <v>4.83</v>
      </c>
      <c r="X603" s="4">
        <v>2.46</v>
      </c>
      <c r="Y603" s="4">
        <v>-22.78</v>
      </c>
      <c r="Z603" s="4">
        <v>0.3</v>
      </c>
      <c r="AA603" s="4">
        <v>0.04</v>
      </c>
      <c r="AB603" s="4">
        <v>0.04</v>
      </c>
      <c r="AC603" s="25">
        <v>0.14000000000000001</v>
      </c>
      <c r="AD603" s="17">
        <v>-2380460.3560000001</v>
      </c>
      <c r="AE603">
        <v>-4696284.7060000002</v>
      </c>
      <c r="AF603">
        <v>3589311.7609999999</v>
      </c>
      <c r="AG603">
        <v>34.462062060599997</v>
      </c>
      <c r="AH603">
        <v>34</v>
      </c>
      <c r="AI603">
        <v>27</v>
      </c>
      <c r="AJ603">
        <v>43.423418159990774</v>
      </c>
      <c r="AK603" s="78">
        <v>116.87961192509999</v>
      </c>
      <c r="AL603" s="43">
        <v>116</v>
      </c>
      <c r="AM603">
        <v>52</v>
      </c>
      <c r="AN603">
        <v>46.602930359977108</v>
      </c>
      <c r="AO603" s="3">
        <v>864.06799999999998</v>
      </c>
      <c r="AP603" s="4">
        <v>13.7</v>
      </c>
      <c r="AQ603" s="4">
        <v>-9.2200000000000006</v>
      </c>
      <c r="AR603" s="25">
        <v>-0.6</v>
      </c>
      <c r="AS603" s="3">
        <v>0.12713980488066579</v>
      </c>
      <c r="AT603" s="3">
        <v>126.89802613281856</v>
      </c>
      <c r="AU603" s="3">
        <v>-7.8371527734486701</v>
      </c>
      <c r="AV603" s="5">
        <v>38644</v>
      </c>
      <c r="AW603" s="5">
        <v>45794</v>
      </c>
      <c r="AX603" s="6" t="s">
        <v>2112</v>
      </c>
      <c r="AY603" s="17">
        <v>-31.055</v>
      </c>
      <c r="AZ603" s="3">
        <v>4.6300000000000001E-2</v>
      </c>
      <c r="BA603" s="3">
        <v>895.12299999999993</v>
      </c>
      <c r="BB603" s="28">
        <v>4.7E-2</v>
      </c>
      <c r="BC603" t="s">
        <v>40</v>
      </c>
      <c r="BD603" t="s">
        <v>40</v>
      </c>
      <c r="BE603" t="s">
        <v>1479</v>
      </c>
      <c r="BF603" t="str">
        <f t="shared" si="9"/>
        <v>LucerneValCS2005</v>
      </c>
    </row>
    <row r="604" spans="1:58" ht="18.75" x14ac:dyDescent="0.3">
      <c r="A604" t="s">
        <v>1481</v>
      </c>
      <c r="B604" t="s">
        <v>1482</v>
      </c>
      <c r="C604" s="24">
        <v>-2312828.3369570002</v>
      </c>
      <c r="D604" s="1">
        <v>-4779916.743911</v>
      </c>
      <c r="E604" s="1">
        <v>3523129.5894189999</v>
      </c>
      <c r="F604" s="1">
        <v>2.5421199999999997E-3</v>
      </c>
      <c r="G604" s="1">
        <v>3.9454800000000003E-3</v>
      </c>
      <c r="H604" s="1">
        <v>3.0967999999999998E-3</v>
      </c>
      <c r="I604" s="2">
        <v>33.741038840000002</v>
      </c>
      <c r="J604">
        <v>33</v>
      </c>
      <c r="K604">
        <v>44</v>
      </c>
      <c r="L604">
        <v>27.73982400000591</v>
      </c>
      <c r="M604" s="34">
        <v>115.82065588</v>
      </c>
      <c r="N604" s="53">
        <v>115</v>
      </c>
      <c r="O604">
        <v>49</v>
      </c>
      <c r="P604">
        <v>14.361168000014004</v>
      </c>
      <c r="Q604" s="1">
        <v>958.70879134999996</v>
      </c>
      <c r="R604" s="1">
        <v>1.5895599999999998E-3</v>
      </c>
      <c r="S604" s="1">
        <v>1.91884E-3</v>
      </c>
      <c r="T604" s="1">
        <v>5.0411199999999996E-3</v>
      </c>
      <c r="U604" s="4">
        <v>1.28</v>
      </c>
      <c r="V604" s="4">
        <v>1.46</v>
      </c>
      <c r="W604" s="4">
        <v>4.1500000000000004</v>
      </c>
      <c r="X604" s="4">
        <v>-4.7300000000000004</v>
      </c>
      <c r="Y604" s="4">
        <v>-18.29</v>
      </c>
      <c r="Z604" s="4">
        <v>-0.2</v>
      </c>
      <c r="AA604" s="4">
        <v>0.04</v>
      </c>
      <c r="AB604" s="4">
        <v>0.05</v>
      </c>
      <c r="AC604" s="25">
        <v>0.13</v>
      </c>
      <c r="AD604" s="17">
        <v>-2312827.3530000001</v>
      </c>
      <c r="AE604">
        <v>-4779918.07</v>
      </c>
      <c r="AF604">
        <v>3523129.8020000001</v>
      </c>
      <c r="AG604">
        <v>33.741036598999997</v>
      </c>
      <c r="AH604">
        <v>33</v>
      </c>
      <c r="AI604">
        <v>44</v>
      </c>
      <c r="AJ604">
        <v>27.731756399990672</v>
      </c>
      <c r="AK604" s="78">
        <v>115.8206400887</v>
      </c>
      <c r="AL604" s="43">
        <v>115</v>
      </c>
      <c r="AM604">
        <v>49</v>
      </c>
      <c r="AN604">
        <v>14.304319320010563</v>
      </c>
      <c r="AO604" s="3">
        <v>959.46299999999997</v>
      </c>
      <c r="AP604" s="4">
        <v>6.13</v>
      </c>
      <c r="AQ604" s="4">
        <v>-4.8</v>
      </c>
      <c r="AR604" s="25">
        <v>-1.07</v>
      </c>
      <c r="AS604" s="3">
        <v>5.6985787572391804E-2</v>
      </c>
      <c r="AT604" s="3">
        <v>55.782041757246212</v>
      </c>
      <c r="AU604" s="3">
        <v>-11.650914873641</v>
      </c>
      <c r="AV604" s="5">
        <v>38805</v>
      </c>
      <c r="AW604" s="5">
        <v>45722</v>
      </c>
      <c r="AX604" s="6" t="s">
        <v>2112</v>
      </c>
      <c r="AY604" s="17">
        <v>-32.094999999999999</v>
      </c>
      <c r="AZ604" s="3">
        <v>5.2299999999999999E-2</v>
      </c>
      <c r="BA604" s="3">
        <v>991.55799999999999</v>
      </c>
      <c r="BB604" s="28">
        <v>5.2999999999999999E-2</v>
      </c>
      <c r="BC604" t="s">
        <v>40</v>
      </c>
      <c r="BD604" t="s">
        <v>40</v>
      </c>
      <c r="BE604" t="s">
        <v>1481</v>
      </c>
      <c r="BF604" t="str">
        <f t="shared" si="9"/>
        <v>CottonSprgCS2006</v>
      </c>
    </row>
    <row r="605" spans="1:58" ht="18.75" x14ac:dyDescent="0.3">
      <c r="A605" t="s">
        <v>1483</v>
      </c>
      <c r="B605" t="s">
        <v>1484</v>
      </c>
      <c r="C605" s="24">
        <v>-2294740.821891</v>
      </c>
      <c r="D605" s="1">
        <v>-4770973.1034199996</v>
      </c>
      <c r="E605" s="1">
        <v>3546255.9051509998</v>
      </c>
      <c r="F605" s="1">
        <v>2.4872399999999999E-3</v>
      </c>
      <c r="G605" s="1">
        <v>4.0728800000000001E-3</v>
      </c>
      <c r="H605" s="1">
        <v>3.2673200000000002E-3</v>
      </c>
      <c r="I605" s="2">
        <v>33.994082560000003</v>
      </c>
      <c r="J605">
        <v>33</v>
      </c>
      <c r="K605">
        <v>59</v>
      </c>
      <c r="L605">
        <v>38.697216000009007</v>
      </c>
      <c r="M605" s="34">
        <v>115.68660607</v>
      </c>
      <c r="N605" s="53">
        <v>115</v>
      </c>
      <c r="O605">
        <v>41</v>
      </c>
      <c r="P605">
        <v>11.781851999986657</v>
      </c>
      <c r="Q605" s="1">
        <v>632.29591472000004</v>
      </c>
      <c r="R605" s="1">
        <v>1.7698800000000002E-3</v>
      </c>
      <c r="S605" s="1">
        <v>1.7502800000000001E-3</v>
      </c>
      <c r="T605" s="1">
        <v>5.2214399999999999E-3</v>
      </c>
      <c r="U605" s="4">
        <v>1.36</v>
      </c>
      <c r="V605" s="4">
        <v>1.3</v>
      </c>
      <c r="W605" s="4">
        <v>4.29</v>
      </c>
      <c r="X605" s="4">
        <v>-6.23</v>
      </c>
      <c r="Y605" s="4">
        <v>-16.23</v>
      </c>
      <c r="Z605" s="4">
        <v>-0.62</v>
      </c>
      <c r="AA605" s="4">
        <v>0.05</v>
      </c>
      <c r="AB605" s="4">
        <v>0.05</v>
      </c>
      <c r="AC605" s="25">
        <v>0.15</v>
      </c>
      <c r="AD605" s="17">
        <v>-2294739.8360000001</v>
      </c>
      <c r="AE605">
        <v>-4770974.4270000001</v>
      </c>
      <c r="AF605">
        <v>3546256.1150000002</v>
      </c>
      <c r="AG605">
        <v>33.994080268700003</v>
      </c>
      <c r="AH605">
        <v>33</v>
      </c>
      <c r="AI605">
        <v>59</v>
      </c>
      <c r="AJ605">
        <v>38.688967320010761</v>
      </c>
      <c r="AK605" s="78">
        <v>115.686590244</v>
      </c>
      <c r="AL605" s="43">
        <v>115</v>
      </c>
      <c r="AM605">
        <v>41</v>
      </c>
      <c r="AN605">
        <v>11.724878400004854</v>
      </c>
      <c r="AO605" s="3">
        <v>633.048</v>
      </c>
      <c r="AP605" s="4">
        <v>4.58</v>
      </c>
      <c r="AQ605" s="4">
        <v>-2.66</v>
      </c>
      <c r="AR605" s="25">
        <v>-1.5</v>
      </c>
      <c r="AS605" s="3">
        <v>3.9041772404129406E-2</v>
      </c>
      <c r="AT605" s="3">
        <v>35.847893575148255</v>
      </c>
      <c r="AU605" s="3">
        <v>-15.465721005657601</v>
      </c>
      <c r="AV605" s="5">
        <v>39489</v>
      </c>
      <c r="AW605" s="5">
        <v>45794</v>
      </c>
      <c r="AX605" s="6" t="s">
        <v>2112</v>
      </c>
      <c r="AY605" s="17">
        <v>-32.015999999999998</v>
      </c>
      <c r="AZ605" s="3">
        <v>5.2600000000000001E-2</v>
      </c>
      <c r="BA605" s="3">
        <v>665.06399999999996</v>
      </c>
      <c r="BB605" s="28">
        <v>5.2999999999999999E-2</v>
      </c>
      <c r="BC605" t="s">
        <v>40</v>
      </c>
      <c r="BD605" t="s">
        <v>40</v>
      </c>
      <c r="BE605" t="s">
        <v>1483</v>
      </c>
      <c r="BF605" t="str">
        <f t="shared" si="9"/>
        <v>DuplexMineCS2008</v>
      </c>
    </row>
    <row r="606" spans="1:58" ht="18.75" x14ac:dyDescent="0.3">
      <c r="A606" t="s">
        <v>1485</v>
      </c>
      <c r="B606" t="s">
        <v>1486</v>
      </c>
      <c r="C606" s="24">
        <v>-2393521.8787509999</v>
      </c>
      <c r="D606" s="1">
        <v>-4719354.6019710004</v>
      </c>
      <c r="E606" s="1">
        <v>3553733.2608019998</v>
      </c>
      <c r="F606" s="1">
        <v>3.3555199999999999E-3</v>
      </c>
      <c r="G606" s="1">
        <v>5.3507999999999993E-3</v>
      </c>
      <c r="H606" s="1">
        <v>4.4295999999999997E-3</v>
      </c>
      <c r="I606" s="2">
        <v>34.062687189999998</v>
      </c>
      <c r="J606">
        <v>34</v>
      </c>
      <c r="K606">
        <v>3</v>
      </c>
      <c r="L606">
        <v>45.673883999994018</v>
      </c>
      <c r="M606" s="34">
        <v>116.89282204</v>
      </c>
      <c r="N606" s="53">
        <v>116</v>
      </c>
      <c r="O606">
        <v>53</v>
      </c>
      <c r="P606">
        <v>34.159343999995144</v>
      </c>
      <c r="Q606" s="1">
        <v>2721.2219818499998</v>
      </c>
      <c r="R606" s="1">
        <v>2.6420800000000002E-3</v>
      </c>
      <c r="S606" s="1">
        <v>2.2912399999999999E-3</v>
      </c>
      <c r="T606" s="1">
        <v>6.8756799999999995E-3</v>
      </c>
      <c r="U606" s="4">
        <v>1.7</v>
      </c>
      <c r="V606" s="4">
        <v>1.52</v>
      </c>
      <c r="W606" s="4">
        <v>4.79</v>
      </c>
      <c r="X606" s="4">
        <v>6.07</v>
      </c>
      <c r="Y606" s="4">
        <v>-25.04</v>
      </c>
      <c r="Z606" s="4">
        <v>1.28</v>
      </c>
      <c r="AA606" s="4">
        <v>7.0000000000000007E-2</v>
      </c>
      <c r="AB606" s="4">
        <v>0.06</v>
      </c>
      <c r="AC606" s="25">
        <v>0.19</v>
      </c>
      <c r="AD606" s="17">
        <v>-2393520.89</v>
      </c>
      <c r="AE606">
        <v>-4719355.92</v>
      </c>
      <c r="AF606">
        <v>3553733.469</v>
      </c>
      <c r="AG606">
        <v>34.062685070999997</v>
      </c>
      <c r="AH606">
        <v>34</v>
      </c>
      <c r="AI606">
        <v>3</v>
      </c>
      <c r="AJ606">
        <v>45.66625559998954</v>
      </c>
      <c r="AK606" s="78">
        <v>116.8928060341</v>
      </c>
      <c r="AL606" s="43">
        <v>116</v>
      </c>
      <c r="AM606">
        <v>53</v>
      </c>
      <c r="AN606">
        <v>34.10172276001731</v>
      </c>
      <c r="AO606" s="3">
        <v>2721.942</v>
      </c>
      <c r="AP606" s="4">
        <v>17.309999999999999</v>
      </c>
      <c r="AQ606" s="4">
        <v>-11.59</v>
      </c>
      <c r="AR606" s="25">
        <v>0.39</v>
      </c>
      <c r="AS606" s="3">
        <v>0.16206594317804202</v>
      </c>
      <c r="AT606" s="3">
        <v>161.72901454884126</v>
      </c>
      <c r="AU606" s="3">
        <v>-10.444896029188801</v>
      </c>
      <c r="AV606" s="5">
        <v>38989</v>
      </c>
      <c r="AW606" s="5">
        <v>45794</v>
      </c>
      <c r="AX606" s="6" t="s">
        <v>2112</v>
      </c>
      <c r="AY606" s="17">
        <v>-30.431999999999999</v>
      </c>
      <c r="AZ606" s="3">
        <v>4.5600000000000002E-2</v>
      </c>
      <c r="BA606" s="3">
        <v>2752.3739999999998</v>
      </c>
      <c r="BB606" s="28">
        <v>4.5999999999999999E-2</v>
      </c>
      <c r="BC606" t="s">
        <v>40</v>
      </c>
      <c r="BD606" t="s">
        <v>40</v>
      </c>
      <c r="BE606" t="s">
        <v>1485</v>
      </c>
      <c r="BF606" t="str">
        <f t="shared" si="9"/>
        <v>YucaipaRidCS2006</v>
      </c>
    </row>
    <row r="607" spans="1:58" ht="18.75" x14ac:dyDescent="0.3">
      <c r="A607" t="s">
        <v>1487</v>
      </c>
      <c r="B607" t="s">
        <v>1488</v>
      </c>
      <c r="C607" s="24">
        <v>-2289354.5399930002</v>
      </c>
      <c r="D607" s="1">
        <v>-4743418.4984370004</v>
      </c>
      <c r="E607" s="1">
        <v>3585694.9257939998</v>
      </c>
      <c r="F607" s="1">
        <v>2.52644E-3</v>
      </c>
      <c r="G607" s="1">
        <v>4.2767199999999995E-3</v>
      </c>
      <c r="H607" s="1">
        <v>3.43196E-3</v>
      </c>
      <c r="I607" s="2">
        <v>34.425745939999999</v>
      </c>
      <c r="J607">
        <v>34</v>
      </c>
      <c r="K607">
        <v>25</v>
      </c>
      <c r="L607">
        <v>32.685383999995565</v>
      </c>
      <c r="M607" s="34">
        <v>115.76372766</v>
      </c>
      <c r="N607" s="53">
        <v>115</v>
      </c>
      <c r="O607">
        <v>45</v>
      </c>
      <c r="P607">
        <v>49.419576000002507</v>
      </c>
      <c r="Q607" s="1">
        <v>343.83594840000001</v>
      </c>
      <c r="R607" s="1">
        <v>1.6757999999999999E-3</v>
      </c>
      <c r="S607" s="1">
        <v>1.66208E-3</v>
      </c>
      <c r="T607" s="1">
        <v>5.5565999999999992E-3</v>
      </c>
      <c r="U607" s="4">
        <v>1.23</v>
      </c>
      <c r="V607" s="4">
        <v>1.36</v>
      </c>
      <c r="W607" s="4">
        <v>4.62</v>
      </c>
      <c r="X607" s="4">
        <v>-7.47</v>
      </c>
      <c r="Y607" s="4">
        <v>-14.72</v>
      </c>
      <c r="Z607" s="4">
        <v>-0.65</v>
      </c>
      <c r="AA607" s="4">
        <v>0.04</v>
      </c>
      <c r="AB607" s="4">
        <v>0.04</v>
      </c>
      <c r="AC607" s="25">
        <v>0.14000000000000001</v>
      </c>
      <c r="AD607" s="17">
        <v>-2289353.551</v>
      </c>
      <c r="AE607">
        <v>-4743419.8169999998</v>
      </c>
      <c r="AF607">
        <v>3585695.1320000002</v>
      </c>
      <c r="AG607">
        <v>34.425743608600001</v>
      </c>
      <c r="AH607">
        <v>34</v>
      </c>
      <c r="AI607">
        <v>25</v>
      </c>
      <c r="AJ607">
        <v>32.676990960004559</v>
      </c>
      <c r="AK607" s="78">
        <v>115.7637117296</v>
      </c>
      <c r="AL607" s="43">
        <v>115</v>
      </c>
      <c r="AM607">
        <v>45</v>
      </c>
      <c r="AN607">
        <v>49.362226560015188</v>
      </c>
      <c r="AO607" s="3">
        <v>344.577</v>
      </c>
      <c r="AP607" s="4">
        <v>3.37</v>
      </c>
      <c r="AQ607" s="4">
        <v>-1.04</v>
      </c>
      <c r="AR607" s="25">
        <v>-1.54</v>
      </c>
      <c r="AS607" s="3">
        <v>3.2168618107472624E-2</v>
      </c>
      <c r="AT607" s="3">
        <v>28.458780667894935</v>
      </c>
      <c r="AU607" s="3">
        <v>-14.997259846273399</v>
      </c>
      <c r="AV607" s="5">
        <v>38835</v>
      </c>
      <c r="AW607" s="5">
        <v>45794</v>
      </c>
      <c r="AX607" s="6" t="s">
        <v>2112</v>
      </c>
      <c r="AY607" s="17">
        <v>-32.034999999999997</v>
      </c>
      <c r="AZ607" s="3">
        <v>4.6100000000000002E-2</v>
      </c>
      <c r="BA607" s="3">
        <v>376.61199999999997</v>
      </c>
      <c r="BB607" s="28">
        <v>4.5999999999999999E-2</v>
      </c>
      <c r="BC607" t="s">
        <v>40</v>
      </c>
      <c r="BD607" t="s">
        <v>40</v>
      </c>
      <c r="BE607" t="s">
        <v>1487</v>
      </c>
      <c r="BF607" t="str">
        <f t="shared" si="9"/>
        <v>AmericMineCS2006</v>
      </c>
    </row>
    <row r="608" spans="1:58" ht="18.75" x14ac:dyDescent="0.3">
      <c r="A608" t="s">
        <v>1489</v>
      </c>
      <c r="B608" t="s">
        <v>1490</v>
      </c>
      <c r="C608" s="24">
        <v>-2258909.67466</v>
      </c>
      <c r="D608" s="1">
        <v>-4704207.8820669996</v>
      </c>
      <c r="E608" s="1">
        <v>3657221.5277089998</v>
      </c>
      <c r="F608" s="1">
        <v>2.56172E-3</v>
      </c>
      <c r="G608" s="1">
        <v>4.1963600000000005E-3</v>
      </c>
      <c r="H608" s="1">
        <v>3.3947199999999999E-3</v>
      </c>
      <c r="I608" s="2">
        <v>35.204772439999999</v>
      </c>
      <c r="J608">
        <v>35</v>
      </c>
      <c r="K608">
        <v>12</v>
      </c>
      <c r="L608">
        <v>17.180783999997402</v>
      </c>
      <c r="M608" s="34">
        <v>115.64981418000001</v>
      </c>
      <c r="N608" s="53">
        <v>115</v>
      </c>
      <c r="O608">
        <v>38</v>
      </c>
      <c r="P608">
        <v>59.331048000025248</v>
      </c>
      <c r="Q608" s="1">
        <v>1333.0133373900001</v>
      </c>
      <c r="R608" s="1">
        <v>1.4856799999999999E-3</v>
      </c>
      <c r="S608" s="1">
        <v>1.8032E-3</v>
      </c>
      <c r="T608" s="1">
        <v>5.4978000000000006E-3</v>
      </c>
      <c r="U608" s="4">
        <v>1.0900000000000001</v>
      </c>
      <c r="V608" s="4">
        <v>1.24</v>
      </c>
      <c r="W608" s="4">
        <v>4.08</v>
      </c>
      <c r="X608" s="4">
        <v>-8.4</v>
      </c>
      <c r="Y608" s="4">
        <v>-15.35</v>
      </c>
      <c r="Z608" s="4">
        <v>-1.63</v>
      </c>
      <c r="AA608" s="4">
        <v>0.03</v>
      </c>
      <c r="AB608" s="4">
        <v>0.04</v>
      </c>
      <c r="AC608" s="25">
        <v>0.14000000000000001</v>
      </c>
      <c r="AD608" s="17">
        <v>-2258908.679</v>
      </c>
      <c r="AE608">
        <v>-4704209.193</v>
      </c>
      <c r="AF608">
        <v>3657221.7259999998</v>
      </c>
      <c r="AG608">
        <v>35.204770002499998</v>
      </c>
      <c r="AH608">
        <v>35</v>
      </c>
      <c r="AI608">
        <v>12</v>
      </c>
      <c r="AJ608">
        <v>17.172008999993977</v>
      </c>
      <c r="AK608" s="78">
        <v>115.64979809730001</v>
      </c>
      <c r="AL608" s="43">
        <v>115</v>
      </c>
      <c r="AM608">
        <v>38</v>
      </c>
      <c r="AN608">
        <v>59.273150280024538</v>
      </c>
      <c r="AO608" s="3">
        <v>1333.741</v>
      </c>
      <c r="AP608" s="4">
        <v>2.41</v>
      </c>
      <c r="AQ608" s="4">
        <v>-1.44</v>
      </c>
      <c r="AR608" s="25">
        <v>-2.5299999999999998</v>
      </c>
      <c r="AS608" s="3">
        <v>2.574529114683715E-2</v>
      </c>
      <c r="AT608" s="3">
        <v>15.957350570250766</v>
      </c>
      <c r="AU608" s="3">
        <v>-20.2035383727236</v>
      </c>
      <c r="AV608" s="5">
        <v>38764</v>
      </c>
      <c r="AW608" s="5">
        <v>45794</v>
      </c>
      <c r="AX608" s="6" t="s">
        <v>2112</v>
      </c>
      <c r="AY608" s="17">
        <v>-29.715</v>
      </c>
      <c r="AZ608" s="3">
        <v>5.8299999999999998E-2</v>
      </c>
      <c r="BA608" s="3">
        <v>1363.4559999999999</v>
      </c>
      <c r="BB608" s="28">
        <v>5.8999999999999997E-2</v>
      </c>
      <c r="BC608" t="s">
        <v>40</v>
      </c>
      <c r="BD608" t="s">
        <v>40</v>
      </c>
      <c r="BE608" t="s">
        <v>1489</v>
      </c>
      <c r="BF608" t="str">
        <f t="shared" si="9"/>
        <v>RainboWellCS2006</v>
      </c>
    </row>
    <row r="609" spans="1:58" ht="18.75" x14ac:dyDescent="0.3">
      <c r="A609" t="s">
        <v>1491</v>
      </c>
      <c r="B609" t="s">
        <v>1492</v>
      </c>
      <c r="C609" s="24">
        <v>-2423880.0247439998</v>
      </c>
      <c r="D609" s="1">
        <v>-4693061.523945</v>
      </c>
      <c r="E609" s="1">
        <v>3563958.0732229999</v>
      </c>
      <c r="F609" s="1">
        <v>2.9850800000000002E-3</v>
      </c>
      <c r="G609" s="1">
        <v>4.8019999999999998E-3</v>
      </c>
      <c r="H609" s="1">
        <v>4.1159999999999999E-3</v>
      </c>
      <c r="I609" s="2">
        <v>34.187382929999998</v>
      </c>
      <c r="J609">
        <v>34</v>
      </c>
      <c r="K609">
        <v>11</v>
      </c>
      <c r="L609">
        <v>14.578547999993816</v>
      </c>
      <c r="M609" s="34">
        <v>117.31552225</v>
      </c>
      <c r="N609" s="53">
        <v>117</v>
      </c>
      <c r="O609">
        <v>18</v>
      </c>
      <c r="P609">
        <v>55.880100000002813</v>
      </c>
      <c r="Q609" s="1">
        <v>531.71145351999996</v>
      </c>
      <c r="R609" s="1">
        <v>2.6989200000000001E-3</v>
      </c>
      <c r="S609" s="1">
        <v>1.93844E-3</v>
      </c>
      <c r="T609" s="1">
        <v>6.1524399999999995E-3</v>
      </c>
      <c r="U609" s="4">
        <v>2.27</v>
      </c>
      <c r="V609" s="4">
        <v>1.55</v>
      </c>
      <c r="W609" s="4">
        <v>5.47</v>
      </c>
      <c r="X609" s="4">
        <v>7.02</v>
      </c>
      <c r="Y609" s="4">
        <v>-29.45</v>
      </c>
      <c r="Z609" s="4">
        <v>0.01</v>
      </c>
      <c r="AA609" s="4">
        <v>7.0000000000000007E-2</v>
      </c>
      <c r="AB609" s="4">
        <v>0.05</v>
      </c>
      <c r="AC609" s="25">
        <v>0.16</v>
      </c>
      <c r="AD609" s="17">
        <v>-2423879.034</v>
      </c>
      <c r="AE609">
        <v>-4693062.8389999997</v>
      </c>
      <c r="AF609">
        <v>3563958.28</v>
      </c>
      <c r="AG609">
        <v>34.187380855199997</v>
      </c>
      <c r="AH609">
        <v>34</v>
      </c>
      <c r="AI609">
        <v>11</v>
      </c>
      <c r="AJ609">
        <v>14.571078719989714</v>
      </c>
      <c r="AK609" s="78">
        <v>117.315506153</v>
      </c>
      <c r="AL609" s="43">
        <v>117</v>
      </c>
      <c r="AM609">
        <v>18</v>
      </c>
      <c r="AN609">
        <v>55.822150800004238</v>
      </c>
      <c r="AO609" s="3">
        <v>532.41800000000001</v>
      </c>
      <c r="AP609" s="4">
        <v>18.420000000000002</v>
      </c>
      <c r="AQ609" s="4">
        <v>-16.010000000000002</v>
      </c>
      <c r="AR609" s="25">
        <v>-0.89</v>
      </c>
      <c r="AS609" s="3">
        <v>0.1870013901823793</v>
      </c>
      <c r="AT609" s="3">
        <v>186.67645070453102</v>
      </c>
      <c r="AU609" s="3">
        <v>-11.019199261217199</v>
      </c>
      <c r="AV609" s="5">
        <v>38523</v>
      </c>
      <c r="AW609" s="5">
        <v>45794</v>
      </c>
      <c r="AX609" s="6" t="s">
        <v>2112</v>
      </c>
      <c r="AY609" s="17">
        <v>-32.341999999999999</v>
      </c>
      <c r="AZ609" s="3">
        <v>4.1200000000000001E-2</v>
      </c>
      <c r="BA609" s="3">
        <v>564.76</v>
      </c>
      <c r="BB609" s="28">
        <v>4.2000000000000003E-2</v>
      </c>
      <c r="BC609" t="s">
        <v>40</v>
      </c>
      <c r="BD609" t="s">
        <v>40</v>
      </c>
      <c r="BE609" t="s">
        <v>1491</v>
      </c>
      <c r="BF609" t="str">
        <f t="shared" si="9"/>
        <v>CalStateSBCS2005</v>
      </c>
    </row>
    <row r="610" spans="1:58" ht="18.75" x14ac:dyDescent="0.3">
      <c r="A610" t="s">
        <v>1493</v>
      </c>
      <c r="B610" t="s">
        <v>1494</v>
      </c>
      <c r="C610" s="24">
        <v>-2402538.7920730002</v>
      </c>
      <c r="D610" s="1">
        <v>-4705099.5412389999</v>
      </c>
      <c r="E610" s="1">
        <v>3565791.0597199998</v>
      </c>
      <c r="F610" s="1">
        <v>7.0109199999999995E-3</v>
      </c>
      <c r="G610" s="1">
        <v>7.5793200000000005E-3</v>
      </c>
      <c r="H610" s="1">
        <v>8.75336E-3</v>
      </c>
      <c r="I610" s="2">
        <v>34.196190100000003</v>
      </c>
      <c r="J610">
        <v>34</v>
      </c>
      <c r="K610">
        <v>11</v>
      </c>
      <c r="L610">
        <v>46.284360000009315</v>
      </c>
      <c r="M610" s="34">
        <v>117.04996697</v>
      </c>
      <c r="N610" s="53">
        <v>117</v>
      </c>
      <c r="O610">
        <v>2</v>
      </c>
      <c r="P610">
        <v>59.881091999999398</v>
      </c>
      <c r="Q610" s="1">
        <v>2355.1591422900001</v>
      </c>
      <c r="R610" s="1">
        <v>9.5157999999999996E-3</v>
      </c>
      <c r="S610" s="1">
        <v>6.7992399999999998E-3</v>
      </c>
      <c r="T610" s="1">
        <v>6.8129599999999998E-3</v>
      </c>
      <c r="U610" s="4">
        <v>5.56</v>
      </c>
      <c r="V610" s="4">
        <v>3.92</v>
      </c>
      <c r="W610" s="4">
        <v>4.8600000000000003</v>
      </c>
      <c r="X610" s="4">
        <v>5.3</v>
      </c>
      <c r="Y610" s="4">
        <v>-25.16</v>
      </c>
      <c r="Z610" s="4">
        <v>1.01</v>
      </c>
      <c r="AA610" s="4">
        <v>0.28000000000000003</v>
      </c>
      <c r="AB610" s="4">
        <v>0.2</v>
      </c>
      <c r="AC610" s="25">
        <v>0.2</v>
      </c>
      <c r="AD610" s="17">
        <v>-2402537.8020000001</v>
      </c>
      <c r="AE610">
        <v>-4705100.8569999998</v>
      </c>
      <c r="AF610">
        <v>3565791.267</v>
      </c>
      <c r="AG610">
        <v>34.196187988200002</v>
      </c>
      <c r="AH610">
        <v>34</v>
      </c>
      <c r="AI610">
        <v>11</v>
      </c>
      <c r="AJ610">
        <v>46.276757520006981</v>
      </c>
      <c r="AK610" s="78">
        <v>117.049950913</v>
      </c>
      <c r="AL610" s="43">
        <v>117</v>
      </c>
      <c r="AM610">
        <v>2</v>
      </c>
      <c r="AN610">
        <v>59.823286800012738</v>
      </c>
      <c r="AO610" s="3">
        <v>2355.873</v>
      </c>
      <c r="AP610" s="4">
        <v>16.600000000000001</v>
      </c>
      <c r="AQ610" s="4">
        <v>-11.69</v>
      </c>
      <c r="AR610" s="25">
        <v>0.11</v>
      </c>
      <c r="AS610" s="3">
        <v>0.15853889097276649</v>
      </c>
      <c r="AT610" s="3">
        <v>158.53837844015007</v>
      </c>
      <c r="AU610" s="3">
        <v>0.403189245495573</v>
      </c>
      <c r="AV610" s="5">
        <v>39324</v>
      </c>
      <c r="AW610" s="5">
        <v>45544</v>
      </c>
      <c r="AX610" s="6" t="s">
        <v>2113</v>
      </c>
      <c r="AY610" s="17">
        <v>-30.777000000000001</v>
      </c>
      <c r="AZ610" s="3">
        <v>4.5699999999999998E-2</v>
      </c>
      <c r="BA610" s="3">
        <v>2386.65</v>
      </c>
      <c r="BB610" s="28">
        <v>4.5999999999999999E-2</v>
      </c>
      <c r="BC610" t="s">
        <v>2121</v>
      </c>
      <c r="BD610" t="s">
        <v>40</v>
      </c>
      <c r="BE610" t="s">
        <v>1493</v>
      </c>
      <c r="BF610" t="str">
        <f>B610</f>
        <v>KellerPeakCS2007</v>
      </c>
    </row>
    <row r="611" spans="1:58" ht="18.75" x14ac:dyDescent="0.3">
      <c r="A611" t="s">
        <v>1495</v>
      </c>
      <c r="B611" t="s">
        <v>1496</v>
      </c>
      <c r="C611" s="24">
        <v>-2238586.3218169999</v>
      </c>
      <c r="D611" s="1">
        <v>-4746425.2286139997</v>
      </c>
      <c r="E611" s="1">
        <v>3613733.3832120001</v>
      </c>
      <c r="F611" s="1">
        <v>2.7185199999999999E-3</v>
      </c>
      <c r="G611" s="1">
        <v>4.8705999999999992E-3</v>
      </c>
      <c r="H611" s="1">
        <v>3.8925599999999998E-3</v>
      </c>
      <c r="I611" s="2">
        <v>34.731792599999999</v>
      </c>
      <c r="J611">
        <v>34</v>
      </c>
      <c r="K611">
        <v>43</v>
      </c>
      <c r="L611">
        <v>54.453359999994859</v>
      </c>
      <c r="M611" s="34">
        <v>115.25026518</v>
      </c>
      <c r="N611" s="53">
        <v>115</v>
      </c>
      <c r="O611">
        <v>15</v>
      </c>
      <c r="P611">
        <v>0.95464799999831484</v>
      </c>
      <c r="Q611" s="1">
        <v>490.97729886000002</v>
      </c>
      <c r="R611" s="1">
        <v>1.69932E-3</v>
      </c>
      <c r="S611" s="1">
        <v>1.64836E-3</v>
      </c>
      <c r="T611" s="1">
        <v>6.3758799999999996E-3</v>
      </c>
      <c r="U611" s="4">
        <v>1.26</v>
      </c>
      <c r="V611" s="4">
        <v>1.38</v>
      </c>
      <c r="W611" s="4">
        <v>5.12</v>
      </c>
      <c r="X611" s="4">
        <v>-8.31</v>
      </c>
      <c r="Y611" s="4">
        <v>-14.86</v>
      </c>
      <c r="Z611" s="4">
        <v>-0.46</v>
      </c>
      <c r="AA611" s="4">
        <v>0.04</v>
      </c>
      <c r="AB611" s="4">
        <v>0.04</v>
      </c>
      <c r="AC611" s="25">
        <v>0.17</v>
      </c>
      <c r="AD611" s="17">
        <v>-2238585.3309999998</v>
      </c>
      <c r="AE611">
        <v>-4746426.5460000001</v>
      </c>
      <c r="AF611">
        <v>3613733.5869999998</v>
      </c>
      <c r="AG611">
        <v>34.731790156099997</v>
      </c>
      <c r="AH611">
        <v>34</v>
      </c>
      <c r="AI611">
        <v>43</v>
      </c>
      <c r="AJ611">
        <v>54.444561959989528</v>
      </c>
      <c r="AK611" s="78">
        <v>115.2502492584</v>
      </c>
      <c r="AL611" s="43">
        <v>115</v>
      </c>
      <c r="AM611">
        <v>15</v>
      </c>
      <c r="AN611">
        <v>0.89733024001361628</v>
      </c>
      <c r="AO611" s="3">
        <v>491.72500000000002</v>
      </c>
      <c r="AP611" s="4">
        <v>2.35</v>
      </c>
      <c r="AQ611" s="4">
        <v>-1.04</v>
      </c>
      <c r="AR611" s="25">
        <v>-1.34</v>
      </c>
      <c r="AS611" s="3">
        <v>2.275280149040192E-2</v>
      </c>
      <c r="AT611" s="3">
        <v>17.512815242905706</v>
      </c>
      <c r="AU611" s="3">
        <v>-14.525539654961101</v>
      </c>
      <c r="AV611" s="5">
        <v>39135</v>
      </c>
      <c r="AW611" s="5">
        <v>45794</v>
      </c>
      <c r="AX611" s="6" t="s">
        <v>2112</v>
      </c>
      <c r="AY611" s="17">
        <v>-30.898</v>
      </c>
      <c r="AZ611" s="3">
        <v>3.7499999999999999E-2</v>
      </c>
      <c r="BA611" s="3">
        <v>522.62300000000005</v>
      </c>
      <c r="BB611" s="28">
        <v>3.7999999999999999E-2</v>
      </c>
      <c r="BC611" t="s">
        <v>40</v>
      </c>
      <c r="BD611" t="s">
        <v>40</v>
      </c>
      <c r="BE611" t="s">
        <v>1495</v>
      </c>
      <c r="BF611" t="str">
        <f t="shared" si="9"/>
        <v>Essex_CTY_CS2007</v>
      </c>
    </row>
    <row r="612" spans="1:58" ht="18.75" x14ac:dyDescent="0.3">
      <c r="A612" t="s">
        <v>1497</v>
      </c>
      <c r="B612" t="s">
        <v>1498</v>
      </c>
      <c r="C612" s="24">
        <v>-2349747.7871989999</v>
      </c>
      <c r="D612" s="1">
        <v>-4659201.4591260003</v>
      </c>
      <c r="E612" s="1">
        <v>3657011.8578880001</v>
      </c>
      <c r="F612" s="1">
        <v>2.52448E-3</v>
      </c>
      <c r="G612" s="1">
        <v>4.1179599999999995E-3</v>
      </c>
      <c r="H612" s="1">
        <v>3.4123599999999997E-3</v>
      </c>
      <c r="I612" s="2">
        <v>35.204608329999999</v>
      </c>
      <c r="J612">
        <v>35</v>
      </c>
      <c r="K612">
        <v>12</v>
      </c>
      <c r="L612">
        <v>16.58998799999722</v>
      </c>
      <c r="M612" s="34">
        <v>116.76291231</v>
      </c>
      <c r="N612" s="53">
        <v>116</v>
      </c>
      <c r="O612">
        <v>45</v>
      </c>
      <c r="P612">
        <v>46.484316000015724</v>
      </c>
      <c r="Q612" s="1">
        <v>995.12987744999998</v>
      </c>
      <c r="R612" s="1">
        <v>1.6757999999999999E-3</v>
      </c>
      <c r="S612" s="1">
        <v>1.6640400000000001E-3</v>
      </c>
      <c r="T612" s="1">
        <v>5.4213599999999992E-3</v>
      </c>
      <c r="U612" s="4">
        <v>1.1599999999999999</v>
      </c>
      <c r="V612" s="4">
        <v>1.46</v>
      </c>
      <c r="W612" s="4">
        <v>4.26</v>
      </c>
      <c r="X612" s="4">
        <v>-3.1</v>
      </c>
      <c r="Y612" s="4">
        <v>-17.37</v>
      </c>
      <c r="Z612" s="4">
        <v>-0.97</v>
      </c>
      <c r="AA612" s="4">
        <v>0.04</v>
      </c>
      <c r="AB612" s="4">
        <v>0.04</v>
      </c>
      <c r="AC612" s="25">
        <v>0.14000000000000001</v>
      </c>
      <c r="AD612" s="17">
        <v>-2349746.7889999999</v>
      </c>
      <c r="AE612">
        <v>-4659202.7659999998</v>
      </c>
      <c r="AF612">
        <v>3657012.0559999999</v>
      </c>
      <c r="AG612">
        <v>35.204606060400003</v>
      </c>
      <c r="AH612">
        <v>35</v>
      </c>
      <c r="AI612">
        <v>12</v>
      </c>
      <c r="AJ612">
        <v>16.581817440011832</v>
      </c>
      <c r="AK612" s="78">
        <v>116.7628960684</v>
      </c>
      <c r="AL612" s="43">
        <v>116</v>
      </c>
      <c r="AM612">
        <v>45</v>
      </c>
      <c r="AN612">
        <v>46.425846239986868</v>
      </c>
      <c r="AO612" s="3">
        <v>995.83</v>
      </c>
      <c r="AP612" s="4">
        <v>8.11</v>
      </c>
      <c r="AQ612" s="4">
        <v>-3.59</v>
      </c>
      <c r="AR612" s="25">
        <v>-1.88</v>
      </c>
      <c r="AS612" s="3">
        <v>6.2290689276624192E-2</v>
      </c>
      <c r="AT612" s="3">
        <v>58.826034393032458</v>
      </c>
      <c r="AU612" s="3">
        <v>-20.484815781201299</v>
      </c>
      <c r="AV612" s="5">
        <v>38856</v>
      </c>
      <c r="AW612" s="5">
        <v>45794</v>
      </c>
      <c r="AX612" s="6" t="s">
        <v>2112</v>
      </c>
      <c r="AY612" s="17">
        <v>-30.859000000000002</v>
      </c>
      <c r="AZ612" s="3">
        <v>5.2299999999999999E-2</v>
      </c>
      <c r="BA612" s="3">
        <v>1026.6890000000001</v>
      </c>
      <c r="BB612" s="28">
        <v>5.2999999999999999E-2</v>
      </c>
      <c r="BC612" t="s">
        <v>40</v>
      </c>
      <c r="BD612" t="s">
        <v>40</v>
      </c>
      <c r="BE612" t="s">
        <v>1497</v>
      </c>
      <c r="BF612" t="str">
        <f t="shared" si="9"/>
        <v>PaintdRcksCS2006</v>
      </c>
    </row>
    <row r="613" spans="1:58" ht="18.75" x14ac:dyDescent="0.3">
      <c r="A613" t="s">
        <v>1499</v>
      </c>
      <c r="B613" t="s">
        <v>1500</v>
      </c>
      <c r="C613" s="24">
        <v>-2434637.275804</v>
      </c>
      <c r="D613" s="1">
        <v>-4599523.0890889997</v>
      </c>
      <c r="E613" s="1">
        <v>3676971.8926539999</v>
      </c>
      <c r="F613" s="1">
        <v>5.1763600000000005E-3</v>
      </c>
      <c r="G613" s="1">
        <v>5.7780799999999997E-3</v>
      </c>
      <c r="H613" s="1">
        <v>5.7506399999999996E-3</v>
      </c>
      <c r="I613" s="2">
        <v>35.424564060000002</v>
      </c>
      <c r="J613">
        <v>35</v>
      </c>
      <c r="K613">
        <v>25</v>
      </c>
      <c r="L613">
        <v>28.430580000002692</v>
      </c>
      <c r="M613" s="34">
        <v>117.89333653</v>
      </c>
      <c r="N613" s="53">
        <v>117</v>
      </c>
      <c r="O613">
        <v>53</v>
      </c>
      <c r="P613">
        <v>36.011507999996866</v>
      </c>
      <c r="Q613" s="1">
        <v>1071.18259625</v>
      </c>
      <c r="R613" s="1">
        <v>5.4879999999999998E-3</v>
      </c>
      <c r="S613" s="1">
        <v>4.9215600000000002E-3</v>
      </c>
      <c r="T613" s="1">
        <v>6.2367199999999994E-3</v>
      </c>
      <c r="U613" s="4">
        <v>1.84</v>
      </c>
      <c r="V613" s="4">
        <v>1.68</v>
      </c>
      <c r="W613" s="4">
        <v>5.14</v>
      </c>
      <c r="X613" s="4">
        <v>0.56999999999999995</v>
      </c>
      <c r="Y613" s="4">
        <v>-20.65</v>
      </c>
      <c r="Z613" s="4">
        <v>-0.64</v>
      </c>
      <c r="AA613" s="4">
        <v>0.08</v>
      </c>
      <c r="AB613" s="4">
        <v>0.06</v>
      </c>
      <c r="AC613" s="25">
        <v>0.18</v>
      </c>
      <c r="AD613" s="17">
        <v>-2434636.2740000002</v>
      </c>
      <c r="AE613">
        <v>-4599524.3890000004</v>
      </c>
      <c r="AF613">
        <v>3676972.0869999998</v>
      </c>
      <c r="AG613">
        <v>35.424561927399999</v>
      </c>
      <c r="AH613">
        <v>35</v>
      </c>
      <c r="AI613">
        <v>25</v>
      </c>
      <c r="AJ613">
        <v>28.422938639997142</v>
      </c>
      <c r="AK613" s="78">
        <v>117.8933200864</v>
      </c>
      <c r="AL613" s="43">
        <v>117</v>
      </c>
      <c r="AM613">
        <v>53</v>
      </c>
      <c r="AN613">
        <v>35.952311039984579</v>
      </c>
      <c r="AO613" s="3">
        <v>1071.8489999999999</v>
      </c>
      <c r="AP613" s="4">
        <v>12.18</v>
      </c>
      <c r="AQ613" s="4">
        <v>-6.95</v>
      </c>
      <c r="AR613" s="25">
        <v>-1.57</v>
      </c>
      <c r="AS613" s="3">
        <v>0.16594824472734743</v>
      </c>
      <c r="AT613" s="3">
        <v>164.87706344652</v>
      </c>
      <c r="AU613" s="3">
        <v>-18.824822688463801</v>
      </c>
      <c r="AV613" s="5">
        <v>39211</v>
      </c>
      <c r="AW613" s="5">
        <v>45794</v>
      </c>
      <c r="AX613" s="6" t="s">
        <v>2112</v>
      </c>
      <c r="AY613" s="17">
        <v>-30.826000000000001</v>
      </c>
      <c r="AZ613" s="3">
        <v>4.6899999999999997E-2</v>
      </c>
      <c r="BA613" s="3">
        <v>1102.675</v>
      </c>
      <c r="BB613" s="28">
        <v>4.7E-2</v>
      </c>
      <c r="BC613" t="s">
        <v>40</v>
      </c>
      <c r="BD613" t="s">
        <v>40</v>
      </c>
      <c r="BE613" t="s">
        <v>1499</v>
      </c>
      <c r="BF613" t="str">
        <f t="shared" si="9"/>
        <v>Red_ButtesCS2007</v>
      </c>
    </row>
    <row r="614" spans="1:58" ht="18.75" x14ac:dyDescent="0.3">
      <c r="A614" t="s">
        <v>1501</v>
      </c>
      <c r="B614" t="s">
        <v>1502</v>
      </c>
      <c r="C614" s="24">
        <v>-2330817.111395</v>
      </c>
      <c r="D614" s="1">
        <v>-4660292.8315650001</v>
      </c>
      <c r="E614" s="1">
        <v>3667462.6966189998</v>
      </c>
      <c r="F614" s="1">
        <v>2.5872E-3</v>
      </c>
      <c r="G614" s="1">
        <v>3.9552799999999994E-3</v>
      </c>
      <c r="H614" s="1">
        <v>3.2575199999999999E-3</v>
      </c>
      <c r="I614" s="2">
        <v>35.320642059999997</v>
      </c>
      <c r="J614">
        <v>35</v>
      </c>
      <c r="K614">
        <v>19</v>
      </c>
      <c r="L614">
        <v>14.311415999990231</v>
      </c>
      <c r="M614" s="34">
        <v>116.57164747</v>
      </c>
      <c r="N614" s="53">
        <v>116</v>
      </c>
      <c r="O614">
        <v>34</v>
      </c>
      <c r="P614">
        <v>17.930892000007361</v>
      </c>
      <c r="Q614" s="1">
        <v>887.67139103</v>
      </c>
      <c r="R614" s="1">
        <v>1.5915199999999999E-3</v>
      </c>
      <c r="S614" s="1">
        <v>1.9266799999999998E-3</v>
      </c>
      <c r="T614" s="1">
        <v>5.1665599999999997E-3</v>
      </c>
      <c r="U614" s="4">
        <v>1.26</v>
      </c>
      <c r="V614" s="4">
        <v>1.46</v>
      </c>
      <c r="W614" s="4">
        <v>4.41</v>
      </c>
      <c r="X614" s="4">
        <v>-6.08</v>
      </c>
      <c r="Y614" s="4">
        <v>-16.29</v>
      </c>
      <c r="Z614" s="4">
        <v>7.0000000000000007E-2</v>
      </c>
      <c r="AA614" s="4">
        <v>0.04</v>
      </c>
      <c r="AB614" s="4">
        <v>0.05</v>
      </c>
      <c r="AC614" s="25">
        <v>0.14000000000000001</v>
      </c>
      <c r="AD614" s="17">
        <v>-2330816.1129999999</v>
      </c>
      <c r="AE614">
        <v>-4660294.1380000003</v>
      </c>
      <c r="AF614">
        <v>3667462.8939999999</v>
      </c>
      <c r="AG614">
        <v>35.320639748399998</v>
      </c>
      <c r="AH614">
        <v>35</v>
      </c>
      <c r="AI614">
        <v>19</v>
      </c>
      <c r="AJ614">
        <v>14.303094239992333</v>
      </c>
      <c r="AK614" s="78">
        <v>116.5716312286</v>
      </c>
      <c r="AL614" s="43">
        <v>116</v>
      </c>
      <c r="AM614">
        <v>34</v>
      </c>
      <c r="AN614">
        <v>17.872422959991354</v>
      </c>
      <c r="AO614" s="3">
        <v>888.37400000000002</v>
      </c>
      <c r="AP614" s="4">
        <v>5.0599999999999996</v>
      </c>
      <c r="AQ614" s="4">
        <v>-2.46</v>
      </c>
      <c r="AR614" s="25">
        <v>-0.84</v>
      </c>
      <c r="AS614" s="3">
        <v>4.8565213543910926E-2</v>
      </c>
      <c r="AT614" s="3">
        <v>41.512866713640008</v>
      </c>
      <c r="AU614" s="3">
        <v>-25.2044023379955</v>
      </c>
      <c r="AV614" s="5">
        <v>38855</v>
      </c>
      <c r="AW614" s="5">
        <v>45794</v>
      </c>
      <c r="AX614" s="6" t="s">
        <v>2112</v>
      </c>
      <c r="AY614" s="17">
        <v>-30.564</v>
      </c>
      <c r="AZ614" s="3">
        <v>5.5100000000000003E-2</v>
      </c>
      <c r="BA614" s="3">
        <v>918.93799999999999</v>
      </c>
      <c r="BB614" s="28">
        <v>5.5E-2</v>
      </c>
      <c r="BC614" t="s">
        <v>40</v>
      </c>
      <c r="BD614" t="s">
        <v>40</v>
      </c>
      <c r="BE614" t="s">
        <v>1501</v>
      </c>
      <c r="BF614" t="str">
        <f t="shared" si="9"/>
        <v>TiefortMtsCS2006</v>
      </c>
    </row>
    <row r="615" spans="1:58" ht="18.75" x14ac:dyDescent="0.3">
      <c r="A615" t="s">
        <v>1503</v>
      </c>
      <c r="B615" t="s">
        <v>1504</v>
      </c>
      <c r="C615" s="24">
        <v>-2297507.2421650002</v>
      </c>
      <c r="D615" s="1">
        <v>-4688980.6502729999</v>
      </c>
      <c r="E615" s="1">
        <v>3650901.8805209999</v>
      </c>
      <c r="F615" s="1">
        <v>2.75968E-3</v>
      </c>
      <c r="G615" s="1">
        <v>4.7020400000000002E-3</v>
      </c>
      <c r="H615" s="1">
        <v>3.83768E-3</v>
      </c>
      <c r="I615" s="2">
        <v>35.141888399999999</v>
      </c>
      <c r="J615">
        <v>35</v>
      </c>
      <c r="K615">
        <v>8</v>
      </c>
      <c r="L615">
        <v>30.798239999996895</v>
      </c>
      <c r="M615" s="34">
        <v>116.10393491000001</v>
      </c>
      <c r="N615" s="53">
        <v>116</v>
      </c>
      <c r="O615">
        <v>6</v>
      </c>
      <c r="P615">
        <v>14.16567600002395</v>
      </c>
      <c r="Q615" s="1">
        <v>263.36355995000002</v>
      </c>
      <c r="R615" s="1">
        <v>1.7267599999999999E-3</v>
      </c>
      <c r="S615" s="1">
        <v>1.74244E-3</v>
      </c>
      <c r="T615" s="1">
        <v>6.2014399999999999E-3</v>
      </c>
      <c r="U615" s="4">
        <v>1.22</v>
      </c>
      <c r="V615" s="4">
        <v>1.41</v>
      </c>
      <c r="W615" s="4">
        <v>4.74</v>
      </c>
      <c r="X615" s="4">
        <v>-7.85</v>
      </c>
      <c r="Y615" s="4">
        <v>-15.87</v>
      </c>
      <c r="Z615" s="4">
        <v>-0.82</v>
      </c>
      <c r="AA615" s="4">
        <v>0.04</v>
      </c>
      <c r="AB615" s="4">
        <v>0.04</v>
      </c>
      <c r="AC615" s="25">
        <v>0.16</v>
      </c>
      <c r="AD615" s="17">
        <v>-2297506.2459999998</v>
      </c>
      <c r="AE615">
        <v>-4688981.96</v>
      </c>
      <c r="AF615">
        <v>3650902.0789999999</v>
      </c>
      <c r="AG615">
        <v>35.141886036599999</v>
      </c>
      <c r="AH615">
        <v>35</v>
      </c>
      <c r="AI615">
        <v>8</v>
      </c>
      <c r="AJ615">
        <v>30.789731759996357</v>
      </c>
      <c r="AK615" s="78">
        <v>116.1039187729</v>
      </c>
      <c r="AL615" s="43">
        <v>116</v>
      </c>
      <c r="AM615">
        <v>6</v>
      </c>
      <c r="AN615">
        <v>14.107582440007036</v>
      </c>
      <c r="AO615" s="3">
        <v>264.08199999999999</v>
      </c>
      <c r="AP615" s="4">
        <v>3.12</v>
      </c>
      <c r="AQ615" s="4">
        <v>-2.0299999999999998</v>
      </c>
      <c r="AR615" s="25">
        <v>-1.72</v>
      </c>
      <c r="AS615" s="3">
        <v>3.0583819077335758E-2</v>
      </c>
      <c r="AT615" s="3">
        <v>24.655222895204183</v>
      </c>
      <c r="AU615" s="3">
        <v>-18.096684336855599</v>
      </c>
      <c r="AV615" s="5">
        <v>38715</v>
      </c>
      <c r="AW615" s="5">
        <v>45794</v>
      </c>
      <c r="AX615" s="6" t="s">
        <v>2112</v>
      </c>
      <c r="AY615" s="17">
        <v>-31.02</v>
      </c>
      <c r="AZ615" s="3">
        <v>5.5500000000000001E-2</v>
      </c>
      <c r="BA615" s="3">
        <v>295.10199999999998</v>
      </c>
      <c r="BB615" s="28">
        <v>5.6000000000000001E-2</v>
      </c>
      <c r="BC615" t="s">
        <v>40</v>
      </c>
      <c r="BD615" t="s">
        <v>40</v>
      </c>
      <c r="BE615" t="s">
        <v>1503</v>
      </c>
      <c r="BF615" t="str">
        <f t="shared" si="9"/>
        <v>CSUDertStdCS2005</v>
      </c>
    </row>
    <row r="616" spans="1:58" ht="18.75" x14ac:dyDescent="0.3">
      <c r="A616" t="s">
        <v>1505</v>
      </c>
      <c r="B616" t="s">
        <v>1506</v>
      </c>
      <c r="C616" s="24">
        <v>-2288164.3051200002</v>
      </c>
      <c r="D616" s="1">
        <v>-4666228.6434049997</v>
      </c>
      <c r="E616" s="1">
        <v>3685737.2730029998</v>
      </c>
      <c r="F616" s="1">
        <v>2.3990399999999999E-3</v>
      </c>
      <c r="G616" s="1">
        <v>4.1885200000000003E-3</v>
      </c>
      <c r="H616" s="1">
        <v>3.5025199999999999E-3</v>
      </c>
      <c r="I616" s="2">
        <v>35.525946840000003</v>
      </c>
      <c r="J616">
        <v>35</v>
      </c>
      <c r="K616">
        <v>31</v>
      </c>
      <c r="L616">
        <v>33.408624000011287</v>
      </c>
      <c r="M616" s="34">
        <v>116.12180555</v>
      </c>
      <c r="N616" s="53">
        <v>116</v>
      </c>
      <c r="O616">
        <v>7</v>
      </c>
      <c r="P616">
        <v>18.499980000017331</v>
      </c>
      <c r="Q616" s="1">
        <v>388.92968194000002</v>
      </c>
      <c r="R616" s="1">
        <v>1.7071600000000001E-3</v>
      </c>
      <c r="S616" s="1">
        <v>1.42296E-3</v>
      </c>
      <c r="T616" s="1">
        <v>5.5350399999999998E-3</v>
      </c>
      <c r="U616" s="4">
        <v>1.3</v>
      </c>
      <c r="V616" s="4">
        <v>1.33</v>
      </c>
      <c r="W616" s="4">
        <v>4.74</v>
      </c>
      <c r="X616" s="4">
        <v>-8.48</v>
      </c>
      <c r="Y616" s="4">
        <v>-15.13</v>
      </c>
      <c r="Z616" s="4">
        <v>-0.42</v>
      </c>
      <c r="AA616" s="4">
        <v>0.05</v>
      </c>
      <c r="AB616" s="4">
        <v>0.04</v>
      </c>
      <c r="AC616" s="25">
        <v>0.17</v>
      </c>
      <c r="AD616" s="17">
        <v>-2288163.3059999999</v>
      </c>
      <c r="AE616">
        <v>-4666229.949</v>
      </c>
      <c r="AF616">
        <v>3685737.4679999999</v>
      </c>
      <c r="AG616">
        <v>35.5259444362</v>
      </c>
      <c r="AH616">
        <v>35</v>
      </c>
      <c r="AI616">
        <v>31</v>
      </c>
      <c r="AJ616">
        <v>33.399970319998715</v>
      </c>
      <c r="AK616" s="78">
        <v>116.1217893239</v>
      </c>
      <c r="AL616" s="43">
        <v>116</v>
      </c>
      <c r="AM616">
        <v>7</v>
      </c>
      <c r="AN616">
        <v>18.441566040012276</v>
      </c>
      <c r="AO616" s="3">
        <v>389.63900000000001</v>
      </c>
      <c r="AP616" s="4">
        <v>2.5</v>
      </c>
      <c r="AQ616" s="4">
        <v>-1.19</v>
      </c>
      <c r="AR616" s="25">
        <v>-1.33</v>
      </c>
      <c r="AS616" s="3">
        <v>2.7271933167847151E-2</v>
      </c>
      <c r="AT616" s="3">
        <v>19.545729717411639</v>
      </c>
      <c r="AU616" s="3">
        <v>-19.0379738894108</v>
      </c>
      <c r="AV616" s="5">
        <v>39682</v>
      </c>
      <c r="AW616" s="5">
        <v>45794</v>
      </c>
      <c r="AX616" s="6" t="s">
        <v>2112</v>
      </c>
      <c r="AY616" s="17">
        <v>-30.175000000000001</v>
      </c>
      <c r="AZ616" s="3">
        <v>5.67E-2</v>
      </c>
      <c r="BA616" s="3">
        <v>419.81400000000002</v>
      </c>
      <c r="BB616" s="28">
        <v>5.7000000000000002E-2</v>
      </c>
      <c r="BC616" t="s">
        <v>40</v>
      </c>
      <c r="BD616" t="s">
        <v>40</v>
      </c>
      <c r="BE616" t="s">
        <v>1505</v>
      </c>
      <c r="BF616" t="str">
        <f t="shared" si="9"/>
        <v>SilurianHiCS2008</v>
      </c>
    </row>
    <row r="617" spans="1:58" ht="18.75" x14ac:dyDescent="0.3">
      <c r="A617" t="s">
        <v>1507</v>
      </c>
      <c r="B617" t="s">
        <v>1508</v>
      </c>
      <c r="C617" s="24">
        <v>-2282753.2880930002</v>
      </c>
      <c r="D617" s="1">
        <v>-4650446.6456019999</v>
      </c>
      <c r="E617" s="1">
        <v>3709289.4024990001</v>
      </c>
      <c r="F617" s="1">
        <v>2.7420400000000003E-3</v>
      </c>
      <c r="G617" s="1">
        <v>4.4550799999999993E-3</v>
      </c>
      <c r="H617" s="1">
        <v>3.7573200000000002E-3</v>
      </c>
      <c r="I617" s="2">
        <v>35.785363029999999</v>
      </c>
      <c r="J617">
        <v>35</v>
      </c>
      <c r="K617">
        <v>47</v>
      </c>
      <c r="L617">
        <v>7.3069079999970654</v>
      </c>
      <c r="M617" s="34">
        <v>116.14492266000001</v>
      </c>
      <c r="N617" s="53">
        <v>116</v>
      </c>
      <c r="O617">
        <v>8</v>
      </c>
      <c r="P617">
        <v>41.721576000021514</v>
      </c>
      <c r="Q617" s="1">
        <v>668.70676695999998</v>
      </c>
      <c r="R617" s="1">
        <v>1.9227600000000001E-3</v>
      </c>
      <c r="S617" s="1">
        <v>1.89924E-3</v>
      </c>
      <c r="T617" s="1">
        <v>5.8466799999999999E-3</v>
      </c>
      <c r="U617" s="4">
        <v>1.19</v>
      </c>
      <c r="V617" s="4">
        <v>1.27</v>
      </c>
      <c r="W617" s="4">
        <v>4.34</v>
      </c>
      <c r="X617" s="4">
        <v>-7.92</v>
      </c>
      <c r="Y617" s="4">
        <v>-15.19</v>
      </c>
      <c r="Z617" s="4">
        <v>-2.37</v>
      </c>
      <c r="AA617" s="4">
        <v>0.05</v>
      </c>
      <c r="AB617" s="4">
        <v>0.05</v>
      </c>
      <c r="AC617" s="25">
        <v>0.17</v>
      </c>
      <c r="AD617" s="17">
        <v>-2282752.287</v>
      </c>
      <c r="AE617">
        <v>-4650447.9479999999</v>
      </c>
      <c r="AF617">
        <v>3709289.5950000002</v>
      </c>
      <c r="AG617">
        <v>35.785360601199997</v>
      </c>
      <c r="AH617">
        <v>35</v>
      </c>
      <c r="AI617">
        <v>47</v>
      </c>
      <c r="AJ617">
        <v>7.2981643199898372</v>
      </c>
      <c r="AK617" s="78">
        <v>116.1449063718</v>
      </c>
      <c r="AL617" s="43">
        <v>116</v>
      </c>
      <c r="AM617">
        <v>8</v>
      </c>
      <c r="AN617">
        <v>41.662938480017147</v>
      </c>
      <c r="AO617" s="3">
        <v>669.41</v>
      </c>
      <c r="AP617" s="4">
        <v>3.07</v>
      </c>
      <c r="AQ617" s="4">
        <v>-1.19</v>
      </c>
      <c r="AR617" s="25">
        <v>-3.29</v>
      </c>
      <c r="AS617" s="3">
        <v>3.2638933748842025E-2</v>
      </c>
      <c r="AT617" s="3">
        <v>20.930000597443172</v>
      </c>
      <c r="AU617" s="3">
        <v>-25.0446616066383</v>
      </c>
      <c r="AV617" s="5">
        <v>39533</v>
      </c>
      <c r="AW617" s="5">
        <v>45794</v>
      </c>
      <c r="AX617" s="6" t="s">
        <v>2112</v>
      </c>
      <c r="AY617" s="17">
        <v>-29.561</v>
      </c>
      <c r="AZ617" s="3">
        <v>4.9500000000000002E-2</v>
      </c>
      <c r="BA617" s="3">
        <v>698.971</v>
      </c>
      <c r="BB617" s="28">
        <v>0.05</v>
      </c>
      <c r="BC617" t="s">
        <v>40</v>
      </c>
      <c r="BD617" t="s">
        <v>40</v>
      </c>
      <c r="BE617" t="s">
        <v>1507</v>
      </c>
      <c r="BF617" t="str">
        <f t="shared" si="9"/>
        <v>AlexnderhlCS2008</v>
      </c>
    </row>
    <row r="618" spans="1:58" ht="18.75" x14ac:dyDescent="0.3">
      <c r="A618" t="s">
        <v>1509</v>
      </c>
      <c r="B618" t="s">
        <v>1510</v>
      </c>
      <c r="C618" s="24">
        <v>-2242827.7660960001</v>
      </c>
      <c r="D618" s="1">
        <v>-4692918.0548639996</v>
      </c>
      <c r="E618" s="1">
        <v>3681531.3458230002</v>
      </c>
      <c r="F618" s="1">
        <v>2.8419999999999999E-3</v>
      </c>
      <c r="G618" s="1">
        <v>4.5530800000000001E-3</v>
      </c>
      <c r="H618" s="1">
        <v>3.73968E-3</v>
      </c>
      <c r="I618" s="2">
        <v>35.472759160000003</v>
      </c>
      <c r="J618">
        <v>35</v>
      </c>
      <c r="K618">
        <v>28</v>
      </c>
      <c r="L618">
        <v>21.932940000006056</v>
      </c>
      <c r="M618" s="34">
        <v>115.54395273999999</v>
      </c>
      <c r="N618" s="53">
        <v>115</v>
      </c>
      <c r="O618">
        <v>32</v>
      </c>
      <c r="P618">
        <v>38.22986399998058</v>
      </c>
      <c r="Q618" s="1">
        <v>1420.4908853699999</v>
      </c>
      <c r="R618" s="1">
        <v>1.7816399999999999E-3</v>
      </c>
      <c r="S618" s="1">
        <v>2.0815199999999999E-3</v>
      </c>
      <c r="T618" s="1">
        <v>5.9407599999999998E-3</v>
      </c>
      <c r="U618" s="4">
        <v>1.42</v>
      </c>
      <c r="V618" s="4">
        <v>1.75</v>
      </c>
      <c r="W618" s="4">
        <v>4.83</v>
      </c>
      <c r="X618" s="4">
        <v>-8.3699999999999992</v>
      </c>
      <c r="Y618" s="4">
        <v>-14.88</v>
      </c>
      <c r="Z618" s="4">
        <v>-1.72</v>
      </c>
      <c r="AA618" s="4">
        <v>0.04</v>
      </c>
      <c r="AB618" s="4">
        <v>0.05</v>
      </c>
      <c r="AC618" s="25">
        <v>0.15</v>
      </c>
      <c r="AD618" s="17">
        <v>-2242826.7689999999</v>
      </c>
      <c r="AE618">
        <v>-4692919.3629999999</v>
      </c>
      <c r="AF618">
        <v>3681531.5419999999</v>
      </c>
      <c r="AG618">
        <v>35.472756665799999</v>
      </c>
      <c r="AH618">
        <v>35</v>
      </c>
      <c r="AI618">
        <v>28</v>
      </c>
      <c r="AJ618">
        <v>21.923996879995116</v>
      </c>
      <c r="AK618" s="78">
        <v>115.5439366122</v>
      </c>
      <c r="AL618" s="43">
        <v>115</v>
      </c>
      <c r="AM618">
        <v>32</v>
      </c>
      <c r="AN618">
        <v>38.17180391999841</v>
      </c>
      <c r="AO618" s="3">
        <v>1421.2159999999999</v>
      </c>
      <c r="AP618" s="4">
        <v>2.4</v>
      </c>
      <c r="AQ618" s="4">
        <v>-0.89</v>
      </c>
      <c r="AR618" s="25">
        <v>-2.62</v>
      </c>
      <c r="AS618" s="3">
        <v>3.2038414674837958E-2</v>
      </c>
      <c r="AT618" s="3">
        <v>17.957190547033814</v>
      </c>
      <c r="AU618" s="3">
        <v>-26.532985276020401</v>
      </c>
      <c r="AV618" s="5">
        <v>38609</v>
      </c>
      <c r="AW618" s="5">
        <v>45794</v>
      </c>
      <c r="AX618" s="6" t="s">
        <v>2112</v>
      </c>
      <c r="AY618" s="17">
        <v>-28.763999999999999</v>
      </c>
      <c r="AZ618" s="3">
        <v>5.2600000000000001E-2</v>
      </c>
      <c r="BA618" s="3">
        <v>1449.9799999999998</v>
      </c>
      <c r="BB618" s="28">
        <v>5.2999999999999999E-2</v>
      </c>
      <c r="BC618" t="s">
        <v>40</v>
      </c>
      <c r="BD618" t="s">
        <v>40</v>
      </c>
      <c r="BE618" t="s">
        <v>1509</v>
      </c>
      <c r="BF618" t="str">
        <f t="shared" si="9"/>
        <v>MountPass_CS2005</v>
      </c>
    </row>
    <row r="619" spans="1:58" ht="18.75" x14ac:dyDescent="0.3">
      <c r="A619" t="s">
        <v>1511</v>
      </c>
      <c r="B619" t="s">
        <v>1512</v>
      </c>
      <c r="C619" s="24">
        <v>-2236780.3953669998</v>
      </c>
      <c r="D619" s="1">
        <v>-4717900.1805410003</v>
      </c>
      <c r="E619" s="1">
        <v>3653542.3808940002</v>
      </c>
      <c r="F619" s="1">
        <v>2.5558400000000002E-3</v>
      </c>
      <c r="G619" s="1">
        <v>4.2747600000000007E-3</v>
      </c>
      <c r="H619" s="1">
        <v>3.52016E-3</v>
      </c>
      <c r="I619" s="2">
        <v>35.16299034</v>
      </c>
      <c r="J619">
        <v>35</v>
      </c>
      <c r="K619">
        <v>9</v>
      </c>
      <c r="L619">
        <v>46.76522400000124</v>
      </c>
      <c r="M619" s="34">
        <v>115.36586722</v>
      </c>
      <c r="N619" s="53">
        <v>115</v>
      </c>
      <c r="O619">
        <v>21</v>
      </c>
      <c r="P619">
        <v>57.121991999994179</v>
      </c>
      <c r="Q619" s="1">
        <v>1524.4533739799999</v>
      </c>
      <c r="R619" s="1">
        <v>1.7992799999999999E-3</v>
      </c>
      <c r="S619" s="1">
        <v>1.7679200000000001E-3</v>
      </c>
      <c r="T619" s="1">
        <v>5.5507199999999994E-3</v>
      </c>
      <c r="U619" s="4">
        <v>1.25</v>
      </c>
      <c r="V619" s="4">
        <v>1.34</v>
      </c>
      <c r="W619" s="4">
        <v>4.16</v>
      </c>
      <c r="X619" s="4">
        <v>-8.49</v>
      </c>
      <c r="Y619" s="4">
        <v>-14.9</v>
      </c>
      <c r="Z619" s="4">
        <v>-0.75</v>
      </c>
      <c r="AA619" s="4">
        <v>0.04</v>
      </c>
      <c r="AB619" s="4">
        <v>0.04</v>
      </c>
      <c r="AC619" s="25">
        <v>0.14000000000000001</v>
      </c>
      <c r="AD619" s="17">
        <v>-2236779.4010000001</v>
      </c>
      <c r="AE619">
        <v>-4717901.4929999998</v>
      </c>
      <c r="AF619">
        <v>3653542.58</v>
      </c>
      <c r="AG619">
        <v>35.1629878647</v>
      </c>
      <c r="AH619">
        <v>35</v>
      </c>
      <c r="AI619">
        <v>9</v>
      </c>
      <c r="AJ619">
        <v>46.756312919999345</v>
      </c>
      <c r="AK619" s="78">
        <v>115.3658511886</v>
      </c>
      <c r="AL619" s="43">
        <v>115</v>
      </c>
      <c r="AM619">
        <v>21</v>
      </c>
      <c r="AN619">
        <v>57.064278960015145</v>
      </c>
      <c r="AO619" s="3">
        <v>1525.1890000000001</v>
      </c>
      <c r="AP619" s="4">
        <v>2.21</v>
      </c>
      <c r="AQ619" s="4">
        <v>-0.97</v>
      </c>
      <c r="AR619" s="25">
        <v>-1.64</v>
      </c>
      <c r="AS619" s="3">
        <v>2.2014086746433563E-2</v>
      </c>
      <c r="AT619" s="3">
        <v>13.726632933455848</v>
      </c>
      <c r="AU619" s="3">
        <v>-17.210448811991</v>
      </c>
      <c r="AV619" s="5">
        <v>38646</v>
      </c>
      <c r="AW619" s="5">
        <v>45794</v>
      </c>
      <c r="AX619" s="6" t="s">
        <v>2112</v>
      </c>
      <c r="AY619" s="17">
        <v>-29.225999999999999</v>
      </c>
      <c r="AZ619" s="3">
        <v>5.7799999999999997E-2</v>
      </c>
      <c r="BA619" s="3">
        <v>1554.415</v>
      </c>
      <c r="BB619" s="28">
        <v>5.8000000000000003E-2</v>
      </c>
      <c r="BC619" t="s">
        <v>40</v>
      </c>
      <c r="BD619" t="s">
        <v>40</v>
      </c>
      <c r="BE619" t="s">
        <v>1511</v>
      </c>
      <c r="BF619" t="str">
        <f t="shared" si="9"/>
        <v>RoundVallyCS2005</v>
      </c>
    </row>
    <row r="620" spans="1:58" ht="18.75" x14ac:dyDescent="0.3">
      <c r="A620" t="s">
        <v>1513</v>
      </c>
      <c r="B620" t="s">
        <v>1514</v>
      </c>
      <c r="C620" s="24">
        <v>-2198633.9459910002</v>
      </c>
      <c r="D620" s="1">
        <v>-4802364.2679700004</v>
      </c>
      <c r="E620" s="1">
        <v>3563951.933642</v>
      </c>
      <c r="F620" s="1">
        <v>2.3951200000000001E-3</v>
      </c>
      <c r="G620" s="1">
        <v>4.1218799999999996E-3</v>
      </c>
      <c r="H620" s="1">
        <v>3.2751600000000001E-3</v>
      </c>
      <c r="I620" s="2">
        <v>34.188932469999997</v>
      </c>
      <c r="J620">
        <v>34</v>
      </c>
      <c r="K620">
        <v>11</v>
      </c>
      <c r="L620">
        <v>20.156891999990876</v>
      </c>
      <c r="M620" s="34">
        <v>114.5994074</v>
      </c>
      <c r="N620" s="53">
        <v>114</v>
      </c>
      <c r="O620">
        <v>35</v>
      </c>
      <c r="P620">
        <v>57.866640000014513</v>
      </c>
      <c r="Q620" s="1">
        <v>267.73680395000002</v>
      </c>
      <c r="R620" s="1">
        <v>1.6757999999999999E-3</v>
      </c>
      <c r="S620" s="1">
        <v>1.66012E-3</v>
      </c>
      <c r="T620" s="1">
        <v>5.2802400000000003E-3</v>
      </c>
      <c r="U620" s="4">
        <v>1.1100000000000001</v>
      </c>
      <c r="V620" s="4">
        <v>1.25</v>
      </c>
      <c r="W620" s="4">
        <v>4.17</v>
      </c>
      <c r="X620" s="4">
        <v>-8.06</v>
      </c>
      <c r="Y620" s="4">
        <v>-14.64</v>
      </c>
      <c r="Z620" s="4">
        <v>-0.26</v>
      </c>
      <c r="AA620" s="4">
        <v>0.04</v>
      </c>
      <c r="AB620" s="4">
        <v>0.04</v>
      </c>
      <c r="AC620" s="25">
        <v>0.13</v>
      </c>
      <c r="AD620" s="17">
        <v>-2198632.9610000001</v>
      </c>
      <c r="AE620">
        <v>-4802365.5939999996</v>
      </c>
      <c r="AF620">
        <v>3563952.142</v>
      </c>
      <c r="AG620">
        <v>34.188929994200002</v>
      </c>
      <c r="AH620">
        <v>34</v>
      </c>
      <c r="AI620">
        <v>11</v>
      </c>
      <c r="AJ620">
        <v>20.147979120008017</v>
      </c>
      <c r="AK620" s="78">
        <v>114.5993916932</v>
      </c>
      <c r="AL620" s="43">
        <v>114</v>
      </c>
      <c r="AM620">
        <v>35</v>
      </c>
      <c r="AN620">
        <v>57.810095520017057</v>
      </c>
      <c r="AO620" s="3">
        <v>268.512</v>
      </c>
      <c r="AP620" s="4">
        <v>2.35</v>
      </c>
      <c r="AQ620" s="4">
        <v>-0.9</v>
      </c>
      <c r="AR620" s="25">
        <v>-1.1200000000000001</v>
      </c>
      <c r="AS620" s="3">
        <v>2.389832716671323E-2</v>
      </c>
      <c r="AT620" s="3">
        <v>16.850486354038782</v>
      </c>
      <c r="AU620" s="3">
        <v>-16.9467138298949</v>
      </c>
      <c r="AV620" s="5">
        <v>38533</v>
      </c>
      <c r="AW620" s="5">
        <v>45794</v>
      </c>
      <c r="AX620" s="6" t="s">
        <v>2112</v>
      </c>
      <c r="AY620" s="17">
        <v>-31.527000000000001</v>
      </c>
      <c r="AZ620" s="3">
        <v>5.6000000000000001E-2</v>
      </c>
      <c r="BA620" s="3">
        <v>300.03899999999999</v>
      </c>
      <c r="BB620" s="28">
        <v>5.6000000000000001E-2</v>
      </c>
      <c r="BC620" t="s">
        <v>40</v>
      </c>
      <c r="BD620" t="s">
        <v>40</v>
      </c>
      <c r="BE620" t="s">
        <v>1513</v>
      </c>
      <c r="BF620" t="str">
        <f t="shared" si="9"/>
        <v>VidalJunctCS2005</v>
      </c>
    </row>
    <row r="621" spans="1:58" ht="18.75" x14ac:dyDescent="0.3">
      <c r="A621" t="s">
        <v>1515</v>
      </c>
      <c r="B621" t="s">
        <v>1516</v>
      </c>
      <c r="C621" s="24">
        <v>-2211969.7518199999</v>
      </c>
      <c r="D621" s="1">
        <v>-4751127.996634</v>
      </c>
      <c r="E621" s="1">
        <v>3624063.6869000001</v>
      </c>
      <c r="F621" s="1">
        <v>2.5088000000000003E-3</v>
      </c>
      <c r="G621" s="1">
        <v>4.1944E-3</v>
      </c>
      <c r="H621" s="1">
        <v>3.4260799999999998E-3</v>
      </c>
      <c r="I621" s="2">
        <v>34.844442180000001</v>
      </c>
      <c r="J621">
        <v>34</v>
      </c>
      <c r="K621">
        <v>50</v>
      </c>
      <c r="L621">
        <v>39.991848000005348</v>
      </c>
      <c r="M621" s="34">
        <v>114.96514628</v>
      </c>
      <c r="N621" s="53">
        <v>114</v>
      </c>
      <c r="O621">
        <v>57</v>
      </c>
      <c r="P621">
        <v>54.526607999996486</v>
      </c>
      <c r="Q621" s="1">
        <v>606.76459207000005</v>
      </c>
      <c r="R621" s="1">
        <v>1.8188799999999999E-3</v>
      </c>
      <c r="S621" s="1">
        <v>1.7796799999999998E-3</v>
      </c>
      <c r="T621" s="1">
        <v>5.3978400000000001E-3</v>
      </c>
      <c r="U621" s="4">
        <v>1.1100000000000001</v>
      </c>
      <c r="V621" s="4">
        <v>1.31</v>
      </c>
      <c r="W621" s="4">
        <v>4.4000000000000004</v>
      </c>
      <c r="X621" s="4">
        <v>-8.32</v>
      </c>
      <c r="Y621" s="4">
        <v>-14.75</v>
      </c>
      <c r="Z621" s="4">
        <v>-0.57999999999999996</v>
      </c>
      <c r="AA621" s="4">
        <v>0.04</v>
      </c>
      <c r="AB621" s="4">
        <v>0.04</v>
      </c>
      <c r="AC621" s="25">
        <v>0.15</v>
      </c>
      <c r="AD621" s="17">
        <v>-2211968.7609999999</v>
      </c>
      <c r="AE621">
        <v>-4751129.3140000002</v>
      </c>
      <c r="AF621">
        <v>3624063.889</v>
      </c>
      <c r="AG621">
        <v>34.844439680100002</v>
      </c>
      <c r="AH621">
        <v>34</v>
      </c>
      <c r="AI621">
        <v>50</v>
      </c>
      <c r="AJ621">
        <v>39.982848360008916</v>
      </c>
      <c r="AK621" s="78">
        <v>114.9651303763</v>
      </c>
      <c r="AL621" s="43">
        <v>114</v>
      </c>
      <c r="AM621">
        <v>57</v>
      </c>
      <c r="AN621">
        <v>54.469354679985145</v>
      </c>
      <c r="AO621" s="3">
        <v>607.51700000000005</v>
      </c>
      <c r="AP621" s="4">
        <v>2.23</v>
      </c>
      <c r="AQ621" s="4">
        <v>-0.87</v>
      </c>
      <c r="AR621" s="25">
        <v>-1.46</v>
      </c>
      <c r="AS621" s="3">
        <v>2.5490978496219393E-2</v>
      </c>
      <c r="AT621" s="3">
        <v>14.730180030773768</v>
      </c>
      <c r="AU621" s="3">
        <v>-20.804129307928001</v>
      </c>
      <c r="AV621" s="5">
        <v>39308</v>
      </c>
      <c r="AW621" s="5">
        <v>45794</v>
      </c>
      <c r="AX621" s="6" t="s">
        <v>2112</v>
      </c>
      <c r="AY621" s="17">
        <v>-30.37</v>
      </c>
      <c r="AZ621" s="3">
        <v>4.6600000000000003E-2</v>
      </c>
      <c r="BA621" s="3">
        <v>637.88700000000006</v>
      </c>
      <c r="BB621" s="28">
        <v>4.7E-2</v>
      </c>
      <c r="BC621" t="s">
        <v>40</v>
      </c>
      <c r="BD621" t="s">
        <v>40</v>
      </c>
      <c r="BE621" t="s">
        <v>1515</v>
      </c>
      <c r="BF621" t="str">
        <f t="shared" si="9"/>
        <v>CaminoSubsCS2007</v>
      </c>
    </row>
    <row r="622" spans="1:58" ht="18.75" x14ac:dyDescent="0.3">
      <c r="A622" t="s">
        <v>1519</v>
      </c>
      <c r="B622" t="s">
        <v>1520</v>
      </c>
      <c r="C622" s="24">
        <v>-2393637.0472249999</v>
      </c>
      <c r="D622" s="1">
        <v>-4430907.2192430003</v>
      </c>
      <c r="E622" s="1">
        <v>3904531.8225329998</v>
      </c>
      <c r="F622" s="1">
        <v>2.9125599999999998E-3</v>
      </c>
      <c r="G622" s="1">
        <v>4.4237199999999999E-3</v>
      </c>
      <c r="H622" s="1">
        <v>3.9788000000000002E-3</v>
      </c>
      <c r="I622" s="2">
        <v>37.973100340000002</v>
      </c>
      <c r="J622">
        <v>37</v>
      </c>
      <c r="K622">
        <v>58</v>
      </c>
      <c r="L622">
        <v>23.161224000007223</v>
      </c>
      <c r="M622" s="34">
        <v>118.37852789</v>
      </c>
      <c r="N622" s="53">
        <v>118</v>
      </c>
      <c r="O622">
        <v>22</v>
      </c>
      <c r="P622">
        <v>42.700404000003118</v>
      </c>
      <c r="Q622" s="1">
        <v>2342.13719683</v>
      </c>
      <c r="R622" s="1">
        <v>1.69932E-3</v>
      </c>
      <c r="S622" s="1">
        <v>1.9776399999999997E-3</v>
      </c>
      <c r="T622" s="1">
        <v>6.0877599999999994E-3</v>
      </c>
      <c r="U622" s="4">
        <v>1.21</v>
      </c>
      <c r="V622" s="4">
        <v>1.39</v>
      </c>
      <c r="W622" s="4">
        <v>4.51</v>
      </c>
      <c r="X622" s="4">
        <v>-5.04</v>
      </c>
      <c r="Y622" s="4">
        <v>-16.989999999999998</v>
      </c>
      <c r="Z622" s="4">
        <v>-0.31</v>
      </c>
      <c r="AA622" s="4">
        <v>0.04</v>
      </c>
      <c r="AB622" s="4">
        <v>0.05</v>
      </c>
      <c r="AC622" s="25">
        <v>0.17</v>
      </c>
      <c r="AD622" s="17">
        <v>-2393636.0240000002</v>
      </c>
      <c r="AE622">
        <v>-4430908.4910000004</v>
      </c>
      <c r="AF622">
        <v>3904531.9920000001</v>
      </c>
      <c r="AG622">
        <v>37.973098039</v>
      </c>
      <c r="AH622">
        <v>37</v>
      </c>
      <c r="AI622">
        <v>58</v>
      </c>
      <c r="AJ622">
        <v>23.152940399999693</v>
      </c>
      <c r="AK622" s="78">
        <v>118.3785107738</v>
      </c>
      <c r="AL622" s="43">
        <v>118</v>
      </c>
      <c r="AM622">
        <v>22</v>
      </c>
      <c r="AN622">
        <v>42.638785680007913</v>
      </c>
      <c r="AO622" s="3">
        <v>2342.7399999999998</v>
      </c>
      <c r="AP622" s="4">
        <v>6.77</v>
      </c>
      <c r="AQ622" s="4">
        <v>-2.7</v>
      </c>
      <c r="AR622" s="25">
        <v>-1.3</v>
      </c>
      <c r="AS622" s="3">
        <v>6.1907269433869483E-2</v>
      </c>
      <c r="AT622" s="3">
        <v>60.104535057654715</v>
      </c>
      <c r="AU622" s="3">
        <v>-14.8308754125693</v>
      </c>
      <c r="AV622" s="5">
        <v>39033</v>
      </c>
      <c r="AW622" s="5">
        <v>45794</v>
      </c>
      <c r="AX622" s="6" t="s">
        <v>2112</v>
      </c>
      <c r="AY622" s="17">
        <v>-24.77</v>
      </c>
      <c r="AZ622" s="3">
        <v>4.7500000000000001E-2</v>
      </c>
      <c r="BA622" s="3">
        <v>2367.5099999999998</v>
      </c>
      <c r="BB622" s="28">
        <v>4.8000000000000001E-2</v>
      </c>
      <c r="BC622" t="s">
        <v>40</v>
      </c>
      <c r="BD622" t="s">
        <v>40</v>
      </c>
      <c r="BE622" t="s">
        <v>1519</v>
      </c>
      <c r="BF622" t="str">
        <f t="shared" si="9"/>
        <v>QueenVallyNV2006</v>
      </c>
    </row>
    <row r="623" spans="1:58" ht="18.75" x14ac:dyDescent="0.3">
      <c r="A623" t="s">
        <v>1523</v>
      </c>
      <c r="B623" t="s">
        <v>1524</v>
      </c>
      <c r="C623" s="24">
        <v>-2475241.730304</v>
      </c>
      <c r="D623" s="1">
        <v>-4432669.3981929999</v>
      </c>
      <c r="E623" s="1">
        <v>3852279.5072670002</v>
      </c>
      <c r="F623" s="1">
        <v>4.08268E-3</v>
      </c>
      <c r="G623" s="1">
        <v>6.4973999999999995E-3</v>
      </c>
      <c r="H623" s="1">
        <v>5.8447199999999994E-3</v>
      </c>
      <c r="I623" s="2">
        <v>37.375866100000003</v>
      </c>
      <c r="J623">
        <v>37</v>
      </c>
      <c r="K623">
        <v>22</v>
      </c>
      <c r="L623">
        <v>33.117960000011522</v>
      </c>
      <c r="M623" s="34">
        <v>119.17937659</v>
      </c>
      <c r="N623" s="53">
        <v>119</v>
      </c>
      <c r="O623">
        <v>10</v>
      </c>
      <c r="P623">
        <v>45.755724000014197</v>
      </c>
      <c r="Q623" s="1">
        <v>2725.6810389799998</v>
      </c>
      <c r="R623" s="1">
        <v>2.5774000000000001E-3</v>
      </c>
      <c r="S623" s="1">
        <v>2.2559599999999996E-3</v>
      </c>
      <c r="T623" s="1">
        <v>9.0179600000000002E-3</v>
      </c>
      <c r="U623" s="4">
        <v>1.57</v>
      </c>
      <c r="V623" s="4">
        <v>1.48</v>
      </c>
      <c r="W623" s="4">
        <v>5.32</v>
      </c>
      <c r="X623" s="4">
        <v>-2.06</v>
      </c>
      <c r="Y623" s="4">
        <v>-22.16</v>
      </c>
      <c r="Z623" s="4">
        <v>0.68</v>
      </c>
      <c r="AA623" s="4">
        <v>0.08</v>
      </c>
      <c r="AB623" s="4">
        <v>7.0000000000000007E-2</v>
      </c>
      <c r="AC623" s="25">
        <v>0.28000000000000003</v>
      </c>
      <c r="AD623" s="17">
        <v>-2475240.71</v>
      </c>
      <c r="AE623">
        <v>-4432670.6720000003</v>
      </c>
      <c r="AF623">
        <v>3852279.682</v>
      </c>
      <c r="AG623">
        <v>37.375863983999999</v>
      </c>
      <c r="AH623">
        <v>37</v>
      </c>
      <c r="AI623">
        <v>22</v>
      </c>
      <c r="AJ623">
        <v>33.110342399995147</v>
      </c>
      <c r="AK623" s="78">
        <v>119.1793595262</v>
      </c>
      <c r="AL623" s="43">
        <v>119</v>
      </c>
      <c r="AM623">
        <v>10</v>
      </c>
      <c r="AN623">
        <v>45.694294320009021</v>
      </c>
      <c r="AO623" s="3">
        <v>2726.2759999999998</v>
      </c>
      <c r="AP623" s="4">
        <v>10.02</v>
      </c>
      <c r="AQ623" s="4">
        <v>-8.1300000000000008</v>
      </c>
      <c r="AR623" s="25">
        <v>-0.31</v>
      </c>
      <c r="AS623" s="3">
        <v>9.9743921781637962E-2</v>
      </c>
      <c r="AT623" s="3">
        <v>99.66882402881275</v>
      </c>
      <c r="AU623" s="3">
        <v>-3.8698212766931501</v>
      </c>
      <c r="AV623" s="5">
        <v>39660</v>
      </c>
      <c r="AW623" s="5">
        <v>45794</v>
      </c>
      <c r="AX623" s="6" t="s">
        <v>2112</v>
      </c>
      <c r="AY623" s="17">
        <v>-25.837</v>
      </c>
      <c r="AZ623" s="3">
        <v>5.96E-2</v>
      </c>
      <c r="BA623" s="3">
        <v>2752.1129999999998</v>
      </c>
      <c r="BB623" s="28">
        <v>0.06</v>
      </c>
      <c r="BC623" t="s">
        <v>40</v>
      </c>
      <c r="BD623" t="s">
        <v>40</v>
      </c>
      <c r="BE623" t="s">
        <v>1523</v>
      </c>
      <c r="BF623" t="str">
        <f t="shared" si="9"/>
        <v>MtTom_LookCS2008</v>
      </c>
    </row>
    <row r="624" spans="1:58" ht="18.75" x14ac:dyDescent="0.3">
      <c r="A624" t="s">
        <v>1525</v>
      </c>
      <c r="B624" t="s">
        <v>1526</v>
      </c>
      <c r="C624" s="24">
        <v>-2453621.3291839999</v>
      </c>
      <c r="D624" s="1">
        <v>-4426368.8107860005</v>
      </c>
      <c r="E624" s="1">
        <v>3873182.3369260002</v>
      </c>
      <c r="F624" s="1">
        <v>8.8160800000000004E-3</v>
      </c>
      <c r="G624" s="1">
        <v>1.2677279999999999E-2</v>
      </c>
      <c r="H624" s="1">
        <v>1.3690599999999999E-2</v>
      </c>
      <c r="I624" s="2">
        <v>37.613035789999998</v>
      </c>
      <c r="J624">
        <v>37</v>
      </c>
      <c r="K624">
        <v>36</v>
      </c>
      <c r="L624">
        <v>46.928843999992296</v>
      </c>
      <c r="M624" s="34">
        <v>119.0004459</v>
      </c>
      <c r="N624" s="53">
        <v>119</v>
      </c>
      <c r="O624">
        <v>0</v>
      </c>
      <c r="P624">
        <v>1.6052400000091893</v>
      </c>
      <c r="Q624" s="1">
        <v>2740.6075040400001</v>
      </c>
      <c r="R624" s="1">
        <v>1.3143760000000001E-2</v>
      </c>
      <c r="S624" s="1">
        <v>6.3954799999999994E-3</v>
      </c>
      <c r="T624" s="1">
        <v>1.4568680000000001E-2</v>
      </c>
      <c r="U624" s="4">
        <v>7.86</v>
      </c>
      <c r="V624" s="4">
        <v>4.08</v>
      </c>
      <c r="W624" s="4">
        <v>9.34</v>
      </c>
      <c r="X624" s="4">
        <v>-2.56</v>
      </c>
      <c r="Y624" s="4">
        <v>-23.38</v>
      </c>
      <c r="Z624" s="4">
        <v>0.95</v>
      </c>
      <c r="AA624" s="4">
        <v>0.37</v>
      </c>
      <c r="AB624" s="4">
        <v>0.18</v>
      </c>
      <c r="AC624" s="25">
        <v>0.41</v>
      </c>
      <c r="AD624" s="17">
        <v>-2453620.307</v>
      </c>
      <c r="AE624">
        <v>-4426370.0829999996</v>
      </c>
      <c r="AF624">
        <v>3873182.5090000001</v>
      </c>
      <c r="AG624">
        <v>37.613033623299998</v>
      </c>
      <c r="AH624">
        <v>37</v>
      </c>
      <c r="AI624">
        <v>36</v>
      </c>
      <c r="AJ624">
        <v>46.921043879992794</v>
      </c>
      <c r="AK624" s="78">
        <v>119.0004287989</v>
      </c>
      <c r="AL624" s="43">
        <v>119</v>
      </c>
      <c r="AM624">
        <v>0</v>
      </c>
      <c r="AN624">
        <v>1.5436760400120875</v>
      </c>
      <c r="AO624" s="3">
        <v>2741.2020000000002</v>
      </c>
      <c r="AP624" s="4">
        <v>9.4600000000000009</v>
      </c>
      <c r="AQ624" s="4">
        <v>-9.26</v>
      </c>
      <c r="AR624" s="25">
        <v>-0.04</v>
      </c>
      <c r="AS624" s="3">
        <v>0.10521739421076988</v>
      </c>
      <c r="AT624" s="3">
        <v>105.1814781315426</v>
      </c>
      <c r="AU624" s="3">
        <v>-2.7489376245741601</v>
      </c>
      <c r="AV624" s="5">
        <v>39037</v>
      </c>
      <c r="AW624" s="5">
        <v>45794</v>
      </c>
      <c r="AX624" s="6" t="s">
        <v>2112</v>
      </c>
      <c r="AY624" s="17">
        <v>-24.561</v>
      </c>
      <c r="AZ624" s="3">
        <v>5.5899999999999998E-2</v>
      </c>
      <c r="BA624" s="3">
        <v>2765.7630000000004</v>
      </c>
      <c r="BB624" s="28">
        <v>5.8000000000000003E-2</v>
      </c>
      <c r="BC624" t="s">
        <v>89</v>
      </c>
      <c r="BD624" t="s">
        <v>90</v>
      </c>
      <c r="BE624" t="s">
        <v>1525</v>
      </c>
      <c r="BF624" t="str">
        <f t="shared" si="9"/>
        <v>OldMammothCS2006</v>
      </c>
    </row>
    <row r="625" spans="1:58" ht="18.75" x14ac:dyDescent="0.3">
      <c r="A625" t="s">
        <v>1527</v>
      </c>
      <c r="B625" t="s">
        <v>1528</v>
      </c>
      <c r="C625" s="24">
        <v>-2447312.1763030002</v>
      </c>
      <c r="D625" s="1">
        <v>-4430384.1216160003</v>
      </c>
      <c r="E625" s="1">
        <v>3872454.7183349999</v>
      </c>
      <c r="F625" s="1">
        <v>1.009008E-2</v>
      </c>
      <c r="G625" s="1">
        <v>1.7875199999999997E-2</v>
      </c>
      <c r="H625" s="1">
        <v>1.974308E-2</v>
      </c>
      <c r="I625" s="2">
        <v>37.605324150000001</v>
      </c>
      <c r="J625">
        <v>37</v>
      </c>
      <c r="K625">
        <v>36</v>
      </c>
      <c r="L625">
        <v>19.166940000004615</v>
      </c>
      <c r="M625" s="34">
        <v>118.91594333</v>
      </c>
      <c r="N625" s="53">
        <v>118</v>
      </c>
      <c r="O625">
        <v>54</v>
      </c>
      <c r="P625">
        <v>57.395988000016587</v>
      </c>
      <c r="Q625" s="1">
        <v>2659.8444062799999</v>
      </c>
      <c r="R625" s="1">
        <v>1.8780720000000001E-2</v>
      </c>
      <c r="S625" s="1">
        <v>2.4833199999999998E-3</v>
      </c>
      <c r="T625" s="1">
        <v>2.1266E-2</v>
      </c>
      <c r="U625" s="4">
        <v>11.32</v>
      </c>
      <c r="V625" s="4">
        <v>2.15</v>
      </c>
      <c r="W625" s="4">
        <v>13.76</v>
      </c>
      <c r="X625" s="4">
        <v>-5.0999999999999996</v>
      </c>
      <c r="Y625" s="4">
        <v>-20.52</v>
      </c>
      <c r="Z625" s="4">
        <v>3.33</v>
      </c>
      <c r="AA625" s="4">
        <v>0.53</v>
      </c>
      <c r="AB625" s="4">
        <v>7.0000000000000007E-2</v>
      </c>
      <c r="AC625" s="25">
        <v>0.6</v>
      </c>
      <c r="AD625" s="17">
        <v>-2447311.1549999998</v>
      </c>
      <c r="AE625">
        <v>-4430385.3949999996</v>
      </c>
      <c r="AF625">
        <v>3872454.8909999998</v>
      </c>
      <c r="AG625">
        <v>37.6053219705</v>
      </c>
      <c r="AH625">
        <v>37</v>
      </c>
      <c r="AI625">
        <v>36</v>
      </c>
      <c r="AJ625">
        <v>19.159093800001301</v>
      </c>
      <c r="AK625" s="78">
        <v>118.91592624099999</v>
      </c>
      <c r="AL625" s="43">
        <v>118</v>
      </c>
      <c r="AM625">
        <v>54</v>
      </c>
      <c r="AN625">
        <v>57.334467599978325</v>
      </c>
      <c r="AO625" s="3">
        <v>2660.4409999999998</v>
      </c>
      <c r="AP625" s="4">
        <v>6.89</v>
      </c>
      <c r="AQ625" s="4">
        <v>-6.39</v>
      </c>
      <c r="AR625" s="25">
        <v>2.34</v>
      </c>
      <c r="AS625" s="3">
        <v>7.9091023650057365E-2</v>
      </c>
      <c r="AT625" s="3">
        <v>78.17599435826483</v>
      </c>
      <c r="AU625" s="3">
        <v>11.9959954191614</v>
      </c>
      <c r="AV625" s="5">
        <v>39053</v>
      </c>
      <c r="AW625" s="5">
        <v>45794</v>
      </c>
      <c r="AX625" s="6" t="s">
        <v>2112</v>
      </c>
      <c r="AY625" s="17">
        <v>-24.599</v>
      </c>
      <c r="AZ625" s="3">
        <v>5.62E-2</v>
      </c>
      <c r="BA625" s="3">
        <v>2685.04</v>
      </c>
      <c r="BB625" s="28">
        <v>0.06</v>
      </c>
      <c r="BC625" t="s">
        <v>89</v>
      </c>
      <c r="BD625" t="s">
        <v>90</v>
      </c>
      <c r="BE625" t="s">
        <v>1527</v>
      </c>
      <c r="BF625" t="str">
        <f t="shared" si="9"/>
        <v>Laurel_CrkCS2006</v>
      </c>
    </row>
    <row r="626" spans="1:58" ht="18.75" x14ac:dyDescent="0.3">
      <c r="A626" t="s">
        <v>1529</v>
      </c>
      <c r="B626" t="s">
        <v>1530</v>
      </c>
      <c r="C626" s="24">
        <v>-2454401.0698810001</v>
      </c>
      <c r="D626" s="1">
        <v>-4412210.8691699998</v>
      </c>
      <c r="E626" s="1">
        <v>3888134.0634710002</v>
      </c>
      <c r="F626" s="1">
        <v>6.5699199999999999E-3</v>
      </c>
      <c r="G626" s="1">
        <v>8.2006400000000004E-3</v>
      </c>
      <c r="H626" s="1">
        <v>7.3617599999999993E-3</v>
      </c>
      <c r="I626" s="2">
        <v>37.785664529999998</v>
      </c>
      <c r="J626">
        <v>37</v>
      </c>
      <c r="K626">
        <v>47</v>
      </c>
      <c r="L626">
        <v>8.3923079999937045</v>
      </c>
      <c r="M626" s="34">
        <v>119.08607846</v>
      </c>
      <c r="N626" s="53">
        <v>119</v>
      </c>
      <c r="O626">
        <v>5</v>
      </c>
      <c r="P626">
        <v>9.8824559999854955</v>
      </c>
      <c r="Q626" s="1">
        <v>2389.8115671</v>
      </c>
      <c r="R626" s="1">
        <v>4.2688799999999992E-3</v>
      </c>
      <c r="S626" s="1">
        <v>5.6898800000000005E-3</v>
      </c>
      <c r="T626" s="1">
        <v>1.067808E-2</v>
      </c>
      <c r="U626" s="4">
        <v>2.82</v>
      </c>
      <c r="V626" s="4">
        <v>3.95</v>
      </c>
      <c r="W626" s="4">
        <v>8.11</v>
      </c>
      <c r="X626" s="4">
        <v>-0.77</v>
      </c>
      <c r="Y626" s="4">
        <v>-22.21</v>
      </c>
      <c r="Z626" s="4">
        <v>0.9</v>
      </c>
      <c r="AA626" s="4">
        <v>0.12</v>
      </c>
      <c r="AB626" s="4">
        <v>0.16</v>
      </c>
      <c r="AC626" s="25">
        <v>0.3</v>
      </c>
      <c r="AD626" s="17">
        <v>-2454400.0469999998</v>
      </c>
      <c r="AE626">
        <v>-4412212.1399999997</v>
      </c>
      <c r="AF626">
        <v>3888134.2340000002</v>
      </c>
      <c r="AG626">
        <v>37.7856623602</v>
      </c>
      <c r="AH626">
        <v>37</v>
      </c>
      <c r="AI626">
        <v>47</v>
      </c>
      <c r="AJ626">
        <v>8.3844967199996745</v>
      </c>
      <c r="AK626" s="78">
        <v>119.08606130370001</v>
      </c>
      <c r="AL626" s="43">
        <v>119</v>
      </c>
      <c r="AM626">
        <v>5</v>
      </c>
      <c r="AN626">
        <v>9.8206933200231106</v>
      </c>
      <c r="AO626" s="3">
        <v>2390.4</v>
      </c>
      <c r="AP626" s="4">
        <v>11.28</v>
      </c>
      <c r="AQ626" s="4">
        <v>-8.06</v>
      </c>
      <c r="AR626" s="25">
        <v>-0.1</v>
      </c>
      <c r="AS626" s="3">
        <v>0.10268135233482005</v>
      </c>
      <c r="AT626" s="3">
        <v>102.2995362432677</v>
      </c>
      <c r="AU626" s="3">
        <v>-8.8467442832007297</v>
      </c>
      <c r="AV626" s="5">
        <v>39031</v>
      </c>
      <c r="AW626" s="5">
        <v>45794</v>
      </c>
      <c r="AX626" s="6" t="s">
        <v>2112</v>
      </c>
      <c r="AY626" s="17">
        <v>-24.254999999999999</v>
      </c>
      <c r="AZ626" s="3">
        <v>4.5199999999999997E-2</v>
      </c>
      <c r="BA626" s="3">
        <v>2414.6550000000002</v>
      </c>
      <c r="BB626" s="28">
        <v>4.5999999999999999E-2</v>
      </c>
      <c r="BC626" t="s">
        <v>40</v>
      </c>
      <c r="BD626" t="s">
        <v>40</v>
      </c>
      <c r="BE626" t="s">
        <v>1529</v>
      </c>
      <c r="BF626" t="str">
        <f t="shared" si="9"/>
        <v>JuneLake__CS2006</v>
      </c>
    </row>
    <row r="627" spans="1:58" ht="18.75" x14ac:dyDescent="0.3">
      <c r="A627" t="s">
        <v>1531</v>
      </c>
      <c r="B627" t="s">
        <v>1532</v>
      </c>
      <c r="C627" s="24">
        <v>-2446049.3320539999</v>
      </c>
      <c r="D627" s="1">
        <v>-4406803.6885869997</v>
      </c>
      <c r="E627" s="1">
        <v>3899279.2049059998</v>
      </c>
      <c r="F627" s="1">
        <v>5.34688E-3</v>
      </c>
      <c r="G627" s="1">
        <v>7.3343200000000001E-3</v>
      </c>
      <c r="H627" s="1">
        <v>7.1500800000000005E-3</v>
      </c>
      <c r="I627" s="2">
        <v>37.913459949999996</v>
      </c>
      <c r="J627">
        <v>37</v>
      </c>
      <c r="K627">
        <v>54</v>
      </c>
      <c r="L627">
        <v>48.455819999987284</v>
      </c>
      <c r="M627" s="34">
        <v>119.03299104</v>
      </c>
      <c r="N627" s="53">
        <v>119</v>
      </c>
      <c r="O627">
        <v>1</v>
      </c>
      <c r="P627">
        <v>58.767743999995901</v>
      </c>
      <c r="Q627" s="1">
        <v>2293.0176771800002</v>
      </c>
      <c r="R627" s="1">
        <v>5.4488000000000002E-3</v>
      </c>
      <c r="S627" s="1">
        <v>4.1669599999999999E-3</v>
      </c>
      <c r="T627" s="1">
        <v>9.2982399999999993E-3</v>
      </c>
      <c r="U627" s="4">
        <v>3.34</v>
      </c>
      <c r="V627" s="4">
        <v>2.95</v>
      </c>
      <c r="W627" s="4">
        <v>6.54</v>
      </c>
      <c r="X627" s="4">
        <v>-0.11</v>
      </c>
      <c r="Y627" s="4">
        <v>-21.69</v>
      </c>
      <c r="Z627" s="4">
        <v>-0.48</v>
      </c>
      <c r="AA627" s="4">
        <v>0.17</v>
      </c>
      <c r="AB627" s="4">
        <v>0.13</v>
      </c>
      <c r="AC627" s="25">
        <v>0.28999999999999998</v>
      </c>
      <c r="AD627" s="17">
        <v>-2446048.3080000002</v>
      </c>
      <c r="AE627">
        <v>-4406804.9579999996</v>
      </c>
      <c r="AF627">
        <v>3899279.3739999998</v>
      </c>
      <c r="AG627">
        <v>37.9134577596</v>
      </c>
      <c r="AH627">
        <v>37</v>
      </c>
      <c r="AI627">
        <v>54</v>
      </c>
      <c r="AJ627">
        <v>48.447934559999908</v>
      </c>
      <c r="AK627" s="78">
        <v>119.03297385729999</v>
      </c>
      <c r="AL627" s="43">
        <v>119</v>
      </c>
      <c r="AM627">
        <v>1</v>
      </c>
      <c r="AN627">
        <v>58.705886279974493</v>
      </c>
      <c r="AO627" s="3">
        <v>2293.605</v>
      </c>
      <c r="AP627" s="4">
        <v>11.93</v>
      </c>
      <c r="AQ627" s="4">
        <v>-7.5</v>
      </c>
      <c r="AR627" s="25">
        <v>-1.48</v>
      </c>
      <c r="AS627" s="3">
        <v>0.10340817205745811</v>
      </c>
      <c r="AT627" s="3">
        <v>102.63447143812353</v>
      </c>
      <c r="AU627" s="3">
        <v>-12.6259761055138</v>
      </c>
      <c r="AV627" s="5">
        <v>39686</v>
      </c>
      <c r="AW627" s="5">
        <v>45794</v>
      </c>
      <c r="AX627" s="6" t="s">
        <v>2112</v>
      </c>
      <c r="AY627" s="17">
        <v>-24.643000000000001</v>
      </c>
      <c r="AZ627" s="3">
        <v>4.3499999999999997E-2</v>
      </c>
      <c r="BA627" s="3">
        <v>2318.248</v>
      </c>
      <c r="BB627" s="28">
        <v>4.3999999999999997E-2</v>
      </c>
      <c r="BC627" t="s">
        <v>40</v>
      </c>
      <c r="BD627" t="s">
        <v>40</v>
      </c>
      <c r="BE627" t="s">
        <v>1531</v>
      </c>
      <c r="BF627" t="str">
        <f t="shared" si="9"/>
        <v>MonoDomesNCS2008</v>
      </c>
    </row>
    <row r="628" spans="1:58" ht="18.75" x14ac:dyDescent="0.3">
      <c r="A628" t="s">
        <v>1533</v>
      </c>
      <c r="B628" t="s">
        <v>1534</v>
      </c>
      <c r="C628" s="24">
        <v>-2452723.6272900002</v>
      </c>
      <c r="D628" s="1">
        <v>-4420138.3215979999</v>
      </c>
      <c r="E628" s="1">
        <v>3880360.6498810002</v>
      </c>
      <c r="F628" s="1">
        <v>1.195208E-2</v>
      </c>
      <c r="G628" s="1">
        <v>1.2508719999999999E-2</v>
      </c>
      <c r="H628" s="1">
        <v>1.0142999999999999E-2</v>
      </c>
      <c r="I628" s="2">
        <v>37.696591759999997</v>
      </c>
      <c r="J628">
        <v>37</v>
      </c>
      <c r="K628">
        <v>41</v>
      </c>
      <c r="L628">
        <v>47.730335999988824</v>
      </c>
      <c r="M628" s="34">
        <v>119.02578389</v>
      </c>
      <c r="N628" s="53">
        <v>119</v>
      </c>
      <c r="O628">
        <v>1</v>
      </c>
      <c r="P628">
        <v>32.822003999998515</v>
      </c>
      <c r="Q628" s="1">
        <v>2467.45469774</v>
      </c>
      <c r="R628" s="1">
        <v>3.7926000000000001E-3</v>
      </c>
      <c r="S628" s="1">
        <v>1.169532E-2</v>
      </c>
      <c r="T628" s="1">
        <v>1.5844639999999997E-2</v>
      </c>
      <c r="U628" s="4">
        <v>2.59</v>
      </c>
      <c r="V628" s="4">
        <v>6.9</v>
      </c>
      <c r="W628" s="4">
        <v>9.9499999999999993</v>
      </c>
      <c r="X628" s="4">
        <v>-1.1399999999999999</v>
      </c>
      <c r="Y628" s="4">
        <v>-23.08</v>
      </c>
      <c r="Z628" s="4">
        <v>1.77</v>
      </c>
      <c r="AA628" s="4">
        <v>0.11</v>
      </c>
      <c r="AB628" s="4">
        <v>0.34</v>
      </c>
      <c r="AC628" s="25">
        <v>0.46</v>
      </c>
      <c r="AD628" s="17">
        <v>-2452722.605</v>
      </c>
      <c r="AE628">
        <v>-4420139.5930000003</v>
      </c>
      <c r="AF628">
        <v>3880360.821</v>
      </c>
      <c r="AG628">
        <v>37.6965895891</v>
      </c>
      <c r="AH628">
        <v>37</v>
      </c>
      <c r="AI628">
        <v>41</v>
      </c>
      <c r="AJ628">
        <v>47.722520760000862</v>
      </c>
      <c r="AK628" s="78">
        <v>119.02576676389999</v>
      </c>
      <c r="AL628" s="43">
        <v>119</v>
      </c>
      <c r="AM628">
        <v>1</v>
      </c>
      <c r="AN628">
        <v>32.760350039981176</v>
      </c>
      <c r="AO628" s="3">
        <v>2468.047</v>
      </c>
      <c r="AP628" s="4">
        <v>10.89</v>
      </c>
      <c r="AQ628" s="4">
        <v>-8.9499999999999993</v>
      </c>
      <c r="AR628" s="25">
        <v>0.78</v>
      </c>
      <c r="AS628" s="3">
        <v>9.773341288043623E-2</v>
      </c>
      <c r="AT628" s="3">
        <v>97.691361422737614</v>
      </c>
      <c r="AU628" s="3">
        <v>-2.86668857256142</v>
      </c>
      <c r="AV628" s="5">
        <v>39249</v>
      </c>
      <c r="AW628" s="5">
        <v>45794</v>
      </c>
      <c r="AX628" s="6" t="s">
        <v>2112</v>
      </c>
      <c r="AY628" s="17">
        <v>-24.579000000000001</v>
      </c>
      <c r="AZ628" s="3">
        <v>5.1900000000000002E-2</v>
      </c>
      <c r="BA628" s="3">
        <v>2492.6260000000002</v>
      </c>
      <c r="BB628" s="28">
        <v>5.3999999999999999E-2</v>
      </c>
      <c r="BC628" t="s">
        <v>89</v>
      </c>
      <c r="BD628" t="s">
        <v>90</v>
      </c>
      <c r="BE628" t="s">
        <v>1533</v>
      </c>
      <c r="BF628" t="str">
        <f t="shared" si="9"/>
        <v>Deer_MountCS2007</v>
      </c>
    </row>
    <row r="629" spans="1:58" ht="18.75" x14ac:dyDescent="0.3">
      <c r="A629" t="s">
        <v>1535</v>
      </c>
      <c r="B629" t="s">
        <v>1536</v>
      </c>
      <c r="C629" s="24">
        <v>-2456656.0249279998</v>
      </c>
      <c r="D629" s="1">
        <v>-4406860.3631769996</v>
      </c>
      <c r="E629" s="1">
        <v>3892898.0310499999</v>
      </c>
      <c r="F629" s="1">
        <v>6.4875999999999996E-3</v>
      </c>
      <c r="G629" s="1">
        <v>7.6302800000000006E-3</v>
      </c>
      <c r="H629" s="1">
        <v>6.4699600000000003E-3</v>
      </c>
      <c r="I629" s="2">
        <v>37.839313400000002</v>
      </c>
      <c r="J629">
        <v>37</v>
      </c>
      <c r="K629">
        <v>50</v>
      </c>
      <c r="L629">
        <v>21.528240000006349</v>
      </c>
      <c r="M629" s="34">
        <v>119.13799410999999</v>
      </c>
      <c r="N629" s="53">
        <v>119</v>
      </c>
      <c r="O629">
        <v>8</v>
      </c>
      <c r="P629">
        <v>16.778795999978229</v>
      </c>
      <c r="Q629" s="1">
        <v>2484.2007330000001</v>
      </c>
      <c r="R629" s="1">
        <v>2.4323599999999997E-3</v>
      </c>
      <c r="S629" s="1">
        <v>5.9015599999999993E-3</v>
      </c>
      <c r="T629" s="1">
        <v>1.007244E-2</v>
      </c>
      <c r="U629" s="4">
        <v>1.89</v>
      </c>
      <c r="V629" s="4">
        <v>3.92</v>
      </c>
      <c r="W629" s="4">
        <v>7.39</v>
      </c>
      <c r="X629" s="4">
        <v>-0.72</v>
      </c>
      <c r="Y629" s="4">
        <v>-22.77</v>
      </c>
      <c r="Z629" s="4">
        <v>0.55000000000000004</v>
      </c>
      <c r="AA629" s="4">
        <v>7.0000000000000007E-2</v>
      </c>
      <c r="AB629" s="4">
        <v>0.17</v>
      </c>
      <c r="AC629" s="25">
        <v>0.28999999999999998</v>
      </c>
      <c r="AD629" s="17">
        <v>-2456655.0010000002</v>
      </c>
      <c r="AE629">
        <v>-4406861.6330000004</v>
      </c>
      <c r="AF629">
        <v>3892898.2009999999</v>
      </c>
      <c r="AG629">
        <v>37.839311233700002</v>
      </c>
      <c r="AH629">
        <v>37</v>
      </c>
      <c r="AI629">
        <v>50</v>
      </c>
      <c r="AJ629">
        <v>21.520441320006967</v>
      </c>
      <c r="AK629" s="78">
        <v>119.13797693399999</v>
      </c>
      <c r="AL629" s="43">
        <v>119</v>
      </c>
      <c r="AM629">
        <v>8</v>
      </c>
      <c r="AN629">
        <v>16.716962399978001</v>
      </c>
      <c r="AO629" s="3">
        <v>2484.7869999999998</v>
      </c>
      <c r="AP629" s="4">
        <v>11.35</v>
      </c>
      <c r="AQ629" s="4">
        <v>-8.6199999999999992</v>
      </c>
      <c r="AR629" s="25">
        <v>-0.45</v>
      </c>
      <c r="AS629" s="3">
        <v>0.10639271596813189</v>
      </c>
      <c r="AT629" s="3">
        <v>106.22684483460341</v>
      </c>
      <c r="AU629" s="3">
        <v>-5.9386392789159697</v>
      </c>
      <c r="AV629" s="5">
        <v>39190</v>
      </c>
      <c r="AW629" s="5">
        <v>45794</v>
      </c>
      <c r="AX629" s="6" t="s">
        <v>2112</v>
      </c>
      <c r="AY629" s="17">
        <v>-24.099</v>
      </c>
      <c r="AZ629" s="3">
        <v>4.2599999999999999E-2</v>
      </c>
      <c r="BA629" s="3">
        <v>2508.886</v>
      </c>
      <c r="BB629" s="28">
        <v>4.3999999999999997E-2</v>
      </c>
      <c r="BC629" t="s">
        <v>40</v>
      </c>
      <c r="BD629" t="s">
        <v>40</v>
      </c>
      <c r="BE629" t="s">
        <v>1535</v>
      </c>
      <c r="BF629" t="str">
        <f t="shared" si="9"/>
        <v>Grant_LakeCS2007</v>
      </c>
    </row>
    <row r="630" spans="1:58" ht="18.75" x14ac:dyDescent="0.3">
      <c r="A630" t="s">
        <v>1537</v>
      </c>
      <c r="B630" t="s">
        <v>1538</v>
      </c>
      <c r="C630" s="24">
        <v>-2453322.7885650001</v>
      </c>
      <c r="D630" s="1">
        <v>-4399307.2866860004</v>
      </c>
      <c r="E630" s="1">
        <v>3903871.7827949999</v>
      </c>
      <c r="F630" s="1">
        <v>4.7784799999999999E-3</v>
      </c>
      <c r="G630" s="1">
        <v>5.9642799999999998E-3</v>
      </c>
      <c r="H630" s="1">
        <v>5.2410400000000006E-3</v>
      </c>
      <c r="I630" s="2">
        <v>37.962770890000002</v>
      </c>
      <c r="J630">
        <v>37</v>
      </c>
      <c r="K630">
        <v>57</v>
      </c>
      <c r="L630">
        <v>45.97520400000576</v>
      </c>
      <c r="M630" s="34">
        <v>119.14671041</v>
      </c>
      <c r="N630" s="53">
        <v>119</v>
      </c>
      <c r="O630">
        <v>8</v>
      </c>
      <c r="P630">
        <v>48.157475999989856</v>
      </c>
      <c r="Q630" s="1">
        <v>2739.0546239099999</v>
      </c>
      <c r="R630" s="1">
        <v>2.4225599999999998E-3</v>
      </c>
      <c r="S630" s="1">
        <v>4.1336400000000001E-3</v>
      </c>
      <c r="T630" s="1">
        <v>7.9321200000000008E-3</v>
      </c>
      <c r="U630" s="4">
        <v>1.76</v>
      </c>
      <c r="V630" s="4">
        <v>2.75</v>
      </c>
      <c r="W630" s="4">
        <v>5.86</v>
      </c>
      <c r="X630" s="4">
        <v>-1.55</v>
      </c>
      <c r="Y630" s="4">
        <v>-22.42</v>
      </c>
      <c r="Z630" s="4">
        <v>0.38</v>
      </c>
      <c r="AA630" s="4">
        <v>7.0000000000000007E-2</v>
      </c>
      <c r="AB630" s="4">
        <v>0.12</v>
      </c>
      <c r="AC630" s="25">
        <v>0.23</v>
      </c>
      <c r="AD630" s="17">
        <v>-2453321.764</v>
      </c>
      <c r="AE630">
        <v>-4399308.5549999997</v>
      </c>
      <c r="AF630">
        <v>3903871.9509999999</v>
      </c>
      <c r="AG630">
        <v>37.962768713999999</v>
      </c>
      <c r="AH630">
        <v>37</v>
      </c>
      <c r="AI630">
        <v>57</v>
      </c>
      <c r="AJ630">
        <v>45.967370399997094</v>
      </c>
      <c r="AK630" s="78">
        <v>119.1466932022</v>
      </c>
      <c r="AL630" s="43">
        <v>119</v>
      </c>
      <c r="AM630">
        <v>8</v>
      </c>
      <c r="AN630">
        <v>48.095527919992946</v>
      </c>
      <c r="AO630" s="3">
        <v>2739.6379999999999</v>
      </c>
      <c r="AP630" s="4">
        <v>10.53</v>
      </c>
      <c r="AQ630" s="4">
        <v>-8.24</v>
      </c>
      <c r="AR630" s="25">
        <v>-0.62</v>
      </c>
      <c r="AS630" s="3">
        <v>0.10304416572353596</v>
      </c>
      <c r="AT630" s="3">
        <v>102.19075291980992</v>
      </c>
      <c r="AU630" s="3">
        <v>-13.2344254760963</v>
      </c>
      <c r="AV630" s="5">
        <v>39249</v>
      </c>
      <c r="AW630" s="5">
        <v>45794</v>
      </c>
      <c r="AX630" s="6" t="s">
        <v>2112</v>
      </c>
      <c r="AY630" s="17">
        <v>-24.13</v>
      </c>
      <c r="AZ630" s="3">
        <v>4.48E-2</v>
      </c>
      <c r="BA630" s="3">
        <v>2763.768</v>
      </c>
      <c r="BB630" s="28">
        <v>4.4999999999999998E-2</v>
      </c>
      <c r="BC630" t="s">
        <v>40</v>
      </c>
      <c r="BD630" t="s">
        <v>40</v>
      </c>
      <c r="BE630" t="s">
        <v>1537</v>
      </c>
      <c r="BF630" t="str">
        <f t="shared" si="9"/>
        <v>LogCabinRFCS2007</v>
      </c>
    </row>
    <row r="631" spans="1:58" ht="18.75" x14ac:dyDescent="0.3">
      <c r="A631" t="s">
        <v>1539</v>
      </c>
      <c r="B631" t="s">
        <v>1540</v>
      </c>
      <c r="C631" s="24">
        <v>-2449827.0797640001</v>
      </c>
      <c r="D631" s="1">
        <v>-4404418.3550190004</v>
      </c>
      <c r="E631" s="1">
        <v>3899175.1436290001</v>
      </c>
      <c r="F631" s="1">
        <v>4.4099999999999999E-3</v>
      </c>
      <c r="G631" s="1">
        <v>6.2739599999999994E-3</v>
      </c>
      <c r="H631" s="1">
        <v>5.7819999999999998E-3</v>
      </c>
      <c r="I631" s="2">
        <v>37.914105360000001</v>
      </c>
      <c r="J631">
        <v>37</v>
      </c>
      <c r="K631">
        <v>54</v>
      </c>
      <c r="L631">
        <v>50.779296000002319</v>
      </c>
      <c r="M631" s="34">
        <v>119.08370194</v>
      </c>
      <c r="N631" s="53">
        <v>119</v>
      </c>
      <c r="O631">
        <v>5</v>
      </c>
      <c r="P631">
        <v>1.3269839999907163</v>
      </c>
      <c r="Q631" s="1">
        <v>2031.6599763700001</v>
      </c>
      <c r="R631" s="1">
        <v>3.2477199999999999E-3</v>
      </c>
      <c r="S631" s="1">
        <v>3.2457599999999999E-3</v>
      </c>
      <c r="T631" s="1">
        <v>8.43584E-3</v>
      </c>
      <c r="U631" s="4">
        <v>2.2599999999999998</v>
      </c>
      <c r="V631" s="4">
        <v>2.72</v>
      </c>
      <c r="W631" s="4">
        <v>6.46</v>
      </c>
      <c r="X631" s="4">
        <v>-1.49</v>
      </c>
      <c r="Y631" s="4">
        <v>-21.51</v>
      </c>
      <c r="Z631" s="4">
        <v>-0.15</v>
      </c>
      <c r="AA631" s="4">
        <v>0.1</v>
      </c>
      <c r="AB631" s="4">
        <v>0.1</v>
      </c>
      <c r="AC631" s="25">
        <v>0.26</v>
      </c>
      <c r="AD631" s="17">
        <v>-2449826.0559999999</v>
      </c>
      <c r="AE631">
        <v>-4404419.6239999998</v>
      </c>
      <c r="AF631">
        <v>3899175.3130000001</v>
      </c>
      <c r="AG631">
        <v>37.914103177299999</v>
      </c>
      <c r="AH631">
        <v>37</v>
      </c>
      <c r="AI631">
        <v>54</v>
      </c>
      <c r="AJ631">
        <v>50.771438279998051</v>
      </c>
      <c r="AK631" s="78">
        <v>119.08368475010001</v>
      </c>
      <c r="AL631" s="43">
        <v>119</v>
      </c>
      <c r="AM631">
        <v>5</v>
      </c>
      <c r="AN631">
        <v>1.265100360018323</v>
      </c>
      <c r="AO631" s="3">
        <v>2032.2460000000001</v>
      </c>
      <c r="AP631" s="4">
        <v>10.56</v>
      </c>
      <c r="AQ631" s="4">
        <v>-7.33</v>
      </c>
      <c r="AR631" s="25">
        <v>-1.1499999999999999</v>
      </c>
      <c r="AS631" s="3">
        <v>9.7341152570740622E-2</v>
      </c>
      <c r="AT631" s="3">
        <v>95.986106169622488</v>
      </c>
      <c r="AU631" s="3">
        <v>-16.185407699342999</v>
      </c>
      <c r="AV631" s="5">
        <v>39628</v>
      </c>
      <c r="AW631" s="5">
        <v>45794</v>
      </c>
      <c r="AX631" s="6" t="s">
        <v>2112</v>
      </c>
      <c r="AY631" s="17">
        <v>-24.477</v>
      </c>
      <c r="AZ631" s="3">
        <v>4.2299999999999997E-2</v>
      </c>
      <c r="BA631" s="3">
        <v>2056.723</v>
      </c>
      <c r="BB631" s="28">
        <v>4.2999999999999997E-2</v>
      </c>
      <c r="BC631" t="s">
        <v>40</v>
      </c>
      <c r="BD631" t="s">
        <v>40</v>
      </c>
      <c r="BE631" t="s">
        <v>1539</v>
      </c>
      <c r="BF631" t="str">
        <f t="shared" si="9"/>
        <v>PumiceVallCS2008</v>
      </c>
    </row>
    <row r="632" spans="1:58" ht="18.75" x14ac:dyDescent="0.3">
      <c r="A632" t="s">
        <v>1541</v>
      </c>
      <c r="B632" t="s">
        <v>1542</v>
      </c>
      <c r="C632" s="24">
        <v>-2445141.1200159998</v>
      </c>
      <c r="D632" s="1">
        <v>-4421431.4667199999</v>
      </c>
      <c r="E632" s="1">
        <v>3883689.249692</v>
      </c>
      <c r="F632" s="1">
        <v>1.4070839999999999E-2</v>
      </c>
      <c r="G632" s="1">
        <v>2.1126840000000001E-2</v>
      </c>
      <c r="H632" s="1">
        <v>2.0740719999999997E-2</v>
      </c>
      <c r="I632" s="2">
        <v>37.734317410000003</v>
      </c>
      <c r="J632">
        <v>37</v>
      </c>
      <c r="K632">
        <v>44</v>
      </c>
      <c r="L632">
        <v>3.5426760000098056</v>
      </c>
      <c r="M632" s="34">
        <v>118.94348216</v>
      </c>
      <c r="N632" s="53">
        <v>118</v>
      </c>
      <c r="O632">
        <v>56</v>
      </c>
      <c r="P632">
        <v>36.535776000007445</v>
      </c>
      <c r="Q632" s="1">
        <v>2491.9401343300001</v>
      </c>
      <c r="R632" s="1">
        <v>1.5578079999999999E-2</v>
      </c>
      <c r="S632" s="1">
        <v>9.411919999999999E-3</v>
      </c>
      <c r="T632" s="1">
        <v>2.726164E-2</v>
      </c>
      <c r="U632" s="4">
        <v>9.24</v>
      </c>
      <c r="V632" s="4">
        <v>5.81</v>
      </c>
      <c r="W632" s="4">
        <v>16.16</v>
      </c>
      <c r="X632" s="4">
        <v>1.03</v>
      </c>
      <c r="Y632" s="4">
        <v>-21.55</v>
      </c>
      <c r="Z632" s="4">
        <v>4.24</v>
      </c>
      <c r="AA632" s="4">
        <v>0.48</v>
      </c>
      <c r="AB632" s="4">
        <v>0.28999999999999998</v>
      </c>
      <c r="AC632" s="25">
        <v>0.84</v>
      </c>
      <c r="AD632" s="17">
        <v>-2445140.0970000001</v>
      </c>
      <c r="AE632">
        <v>-4421432.7379999999</v>
      </c>
      <c r="AF632">
        <v>3883689.4210000001</v>
      </c>
      <c r="AG632">
        <v>37.734315222399999</v>
      </c>
      <c r="AH632">
        <v>37</v>
      </c>
      <c r="AI632">
        <v>44</v>
      </c>
      <c r="AJ632">
        <v>3.5348006399976839</v>
      </c>
      <c r="AK632" s="78">
        <v>118.94346503449999</v>
      </c>
      <c r="AL632" s="43">
        <v>118</v>
      </c>
      <c r="AM632">
        <v>56</v>
      </c>
      <c r="AN632">
        <v>36.474124199977496</v>
      </c>
      <c r="AO632" s="3">
        <v>2492.5329999999999</v>
      </c>
      <c r="AP632" s="4">
        <v>13.03</v>
      </c>
      <c r="AQ632" s="4">
        <v>-7.39</v>
      </c>
      <c r="AR632" s="25">
        <v>3.25</v>
      </c>
      <c r="AS632" s="3">
        <v>0.10507963678930078</v>
      </c>
      <c r="AT632" s="3">
        <v>104.32660956030045</v>
      </c>
      <c r="AU632" s="3">
        <v>12.557409671290401</v>
      </c>
      <c r="AV632" s="5">
        <v>39610</v>
      </c>
      <c r="AW632" s="5">
        <v>45794</v>
      </c>
      <c r="AX632" s="6" t="s">
        <v>2112</v>
      </c>
      <c r="AY632" s="17">
        <v>-24.747</v>
      </c>
      <c r="AZ632" s="3">
        <v>5.11E-2</v>
      </c>
      <c r="BA632" s="3">
        <v>2517.2799999999997</v>
      </c>
      <c r="BB632" s="28">
        <v>5.8000000000000003E-2</v>
      </c>
      <c r="BC632" t="s">
        <v>89</v>
      </c>
      <c r="BD632" t="s">
        <v>90</v>
      </c>
      <c r="BE632" t="s">
        <v>1541</v>
      </c>
      <c r="BF632" t="str">
        <f t="shared" si="9"/>
        <v>LookoutMtnCS2008</v>
      </c>
    </row>
    <row r="633" spans="1:58" ht="18.75" x14ac:dyDescent="0.3">
      <c r="A633" t="s">
        <v>1543</v>
      </c>
      <c r="B633" t="s">
        <v>1544</v>
      </c>
      <c r="C633" s="24">
        <v>-2441925.0710740001</v>
      </c>
      <c r="D633" s="1">
        <v>-4429254.6422370002</v>
      </c>
      <c r="E633" s="1">
        <v>3876588.7453979999</v>
      </c>
      <c r="F633" s="1">
        <v>1.62092E-2</v>
      </c>
      <c r="G633" s="1">
        <v>2.3880640000000002E-2</v>
      </c>
      <c r="H633" s="1">
        <v>2.1499239999999999E-2</v>
      </c>
      <c r="I633" s="2">
        <v>37.654561780000002</v>
      </c>
      <c r="J633">
        <v>37</v>
      </c>
      <c r="K633">
        <v>39</v>
      </c>
      <c r="L633">
        <v>16.42240800000593</v>
      </c>
      <c r="M633" s="34">
        <v>118.86871189999999</v>
      </c>
      <c r="N633" s="53">
        <v>118</v>
      </c>
      <c r="O633">
        <v>52</v>
      </c>
      <c r="P633">
        <v>7.3628399999779504</v>
      </c>
      <c r="Q633" s="1">
        <v>2339.3485275100002</v>
      </c>
      <c r="R633" s="1">
        <v>1.0268439999999998E-2</v>
      </c>
      <c r="S633" s="1">
        <v>1.1330759999999999E-2</v>
      </c>
      <c r="T633" s="1">
        <v>3.2579120000000003E-2</v>
      </c>
      <c r="U633" s="4">
        <v>6.31</v>
      </c>
      <c r="V633" s="4">
        <v>6.83</v>
      </c>
      <c r="W633" s="4">
        <v>19.8</v>
      </c>
      <c r="X633" s="4">
        <v>-3.53</v>
      </c>
      <c r="Y633" s="4">
        <v>-17.14</v>
      </c>
      <c r="Z633" s="4">
        <v>5.52</v>
      </c>
      <c r="AA633" s="4">
        <v>0.28999999999999998</v>
      </c>
      <c r="AB633" s="4">
        <v>0.32</v>
      </c>
      <c r="AC633" s="25">
        <v>0.92</v>
      </c>
      <c r="AD633" s="17">
        <v>-2441924.0490000001</v>
      </c>
      <c r="AE633">
        <v>-4429255.915</v>
      </c>
      <c r="AF633">
        <v>3876588.9169999999</v>
      </c>
      <c r="AG633">
        <v>37.654559587800001</v>
      </c>
      <c r="AH633">
        <v>37</v>
      </c>
      <c r="AI633">
        <v>39</v>
      </c>
      <c r="AJ633">
        <v>16.414516080005228</v>
      </c>
      <c r="AK633" s="78">
        <v>118.86869480350001</v>
      </c>
      <c r="AL633" s="43">
        <v>118</v>
      </c>
      <c r="AM633">
        <v>52</v>
      </c>
      <c r="AN633">
        <v>7.301292600020588</v>
      </c>
      <c r="AO633" s="3">
        <v>2339.9450000000002</v>
      </c>
      <c r="AP633" s="4">
        <v>8.4499999999999993</v>
      </c>
      <c r="AQ633" s="4">
        <v>-2.99</v>
      </c>
      <c r="AR633" s="25">
        <v>4.53</v>
      </c>
      <c r="AS633" s="3">
        <v>7.7057705453796047E-2</v>
      </c>
      <c r="AT633" s="3">
        <v>74.352847462774307</v>
      </c>
      <c r="AU633" s="3">
        <v>20.237195314010599</v>
      </c>
      <c r="AV633" s="5">
        <v>39058</v>
      </c>
      <c r="AW633" s="5">
        <v>45794</v>
      </c>
      <c r="AX633" s="6" t="s">
        <v>2112</v>
      </c>
      <c r="AY633" s="17">
        <v>-24.914999999999999</v>
      </c>
      <c r="AZ633" s="3">
        <v>5.5199999999999999E-2</v>
      </c>
      <c r="BA633" s="3">
        <v>2364.86</v>
      </c>
      <c r="BB633" s="28">
        <v>6.4000000000000001E-2</v>
      </c>
      <c r="BC633" t="s">
        <v>89</v>
      </c>
      <c r="BD633" t="s">
        <v>90</v>
      </c>
      <c r="BE633" t="s">
        <v>1543</v>
      </c>
      <c r="BF633" t="str">
        <f t="shared" si="9"/>
        <v>FumaroleVaCS2006</v>
      </c>
    </row>
    <row r="634" spans="1:58" ht="18.75" x14ac:dyDescent="0.3">
      <c r="A634" t="s">
        <v>1545</v>
      </c>
      <c r="B634" t="s">
        <v>1546</v>
      </c>
      <c r="C634" s="24">
        <v>-2441147.2647079998</v>
      </c>
      <c r="D634" s="1">
        <v>-4411131.5100349998</v>
      </c>
      <c r="E634" s="1">
        <v>3897319.5566449999</v>
      </c>
      <c r="F634" s="1">
        <v>5.3233600000000001E-3</v>
      </c>
      <c r="G634" s="1">
        <v>9.0689199999999994E-3</v>
      </c>
      <c r="H634" s="1">
        <v>9.2747200000000002E-3</v>
      </c>
      <c r="I634" s="2">
        <v>37.89173821</v>
      </c>
      <c r="J634">
        <v>37</v>
      </c>
      <c r="K634">
        <v>53</v>
      </c>
      <c r="L634">
        <v>30.257555999999113</v>
      </c>
      <c r="M634" s="34">
        <v>118.96041121</v>
      </c>
      <c r="N634" s="53">
        <v>118</v>
      </c>
      <c r="O634">
        <v>57</v>
      </c>
      <c r="P634">
        <v>37.480356000013444</v>
      </c>
      <c r="Q634" s="1">
        <v>2200.94202477</v>
      </c>
      <c r="R634" s="1">
        <v>7.4381999999999998E-3</v>
      </c>
      <c r="S634" s="1">
        <v>2.1344399999999996E-3</v>
      </c>
      <c r="T634" s="1">
        <v>1.169336E-2</v>
      </c>
      <c r="U634" s="4">
        <v>4.29</v>
      </c>
      <c r="V634" s="4">
        <v>1.91</v>
      </c>
      <c r="W634" s="4">
        <v>7.71</v>
      </c>
      <c r="X634" s="4">
        <v>-0.09</v>
      </c>
      <c r="Y634" s="4">
        <v>-20.61</v>
      </c>
      <c r="Z634" s="4">
        <v>1.44</v>
      </c>
      <c r="AA634" s="4">
        <v>0.21</v>
      </c>
      <c r="AB634" s="4">
        <v>0.06</v>
      </c>
      <c r="AC634" s="25">
        <v>0.33</v>
      </c>
      <c r="AD634" s="17">
        <v>-2441146.2409999999</v>
      </c>
      <c r="AE634">
        <v>-4411132.78</v>
      </c>
      <c r="AF634">
        <v>3897319.7259999998</v>
      </c>
      <c r="AG634">
        <v>37.891736009900001</v>
      </c>
      <c r="AH634">
        <v>37</v>
      </c>
      <c r="AI634">
        <v>53</v>
      </c>
      <c r="AJ634">
        <v>30.249635640002452</v>
      </c>
      <c r="AK634" s="78">
        <v>118.9603940415</v>
      </c>
      <c r="AL634" s="43">
        <v>118</v>
      </c>
      <c r="AM634">
        <v>57</v>
      </c>
      <c r="AN634">
        <v>37.418549399983476</v>
      </c>
      <c r="AO634" s="3">
        <v>2201.5320000000002</v>
      </c>
      <c r="AP634" s="4">
        <v>11.92</v>
      </c>
      <c r="AQ634" s="4">
        <v>-6.42</v>
      </c>
      <c r="AR634" s="25">
        <v>0.44</v>
      </c>
      <c r="AS634" s="3">
        <v>0.10227854073913133</v>
      </c>
      <c r="AT634" s="3">
        <v>102.242264925097</v>
      </c>
      <c r="AU634" s="3">
        <v>-2.72383240789057</v>
      </c>
      <c r="AV634" s="5">
        <v>39057</v>
      </c>
      <c r="AW634" s="5">
        <v>45794</v>
      </c>
      <c r="AX634" s="6" t="s">
        <v>2112</v>
      </c>
      <c r="AY634" s="17">
        <v>-24.637</v>
      </c>
      <c r="AZ634" s="3">
        <v>4.6199999999999998E-2</v>
      </c>
      <c r="BA634" s="3">
        <v>2226.1690000000003</v>
      </c>
      <c r="BB634" s="28">
        <v>4.8000000000000001E-2</v>
      </c>
      <c r="BC634" t="s">
        <v>89</v>
      </c>
      <c r="BD634" t="s">
        <v>90</v>
      </c>
      <c r="BE634" t="s">
        <v>1545</v>
      </c>
      <c r="BF634" t="str">
        <f t="shared" si="9"/>
        <v>Mono_MillsCS2006</v>
      </c>
    </row>
    <row r="635" spans="1:58" ht="18.75" x14ac:dyDescent="0.3">
      <c r="A635" t="s">
        <v>1547</v>
      </c>
      <c r="B635" t="s">
        <v>1548</v>
      </c>
      <c r="C635" s="24">
        <v>-2433360.577693</v>
      </c>
      <c r="D635" s="1">
        <v>-4416780.5586050004</v>
      </c>
      <c r="E635" s="1">
        <v>3896332.5263</v>
      </c>
      <c r="F635" s="1">
        <v>5.6153999999999996E-3</v>
      </c>
      <c r="G635" s="1">
        <v>9.1806399999999986E-3</v>
      </c>
      <c r="H635" s="1">
        <v>1.011752E-2</v>
      </c>
      <c r="I635" s="2">
        <v>37.878188969999997</v>
      </c>
      <c r="J635">
        <v>37</v>
      </c>
      <c r="K635">
        <v>52</v>
      </c>
      <c r="L635">
        <v>41.480291999987458</v>
      </c>
      <c r="M635" s="34">
        <v>118.85192302999999</v>
      </c>
      <c r="N635" s="53">
        <v>118</v>
      </c>
      <c r="O635">
        <v>51</v>
      </c>
      <c r="P635">
        <v>6.9229079999809073</v>
      </c>
      <c r="Q635" s="1">
        <v>2527.1999630999999</v>
      </c>
      <c r="R635" s="1">
        <v>9.7372800000000009E-3</v>
      </c>
      <c r="S635" s="1">
        <v>2.9223599999999997E-3</v>
      </c>
      <c r="T635" s="1">
        <v>1.0715319999999999E-2</v>
      </c>
      <c r="U635" s="4">
        <v>5.66</v>
      </c>
      <c r="V635" s="4">
        <v>2.09</v>
      </c>
      <c r="W635" s="4">
        <v>6.86</v>
      </c>
      <c r="X635" s="4">
        <v>-0.37</v>
      </c>
      <c r="Y635" s="4">
        <v>-18.62</v>
      </c>
      <c r="Z635" s="4">
        <v>1.96</v>
      </c>
      <c r="AA635" s="4">
        <v>0.3</v>
      </c>
      <c r="AB635" s="4">
        <v>0.09</v>
      </c>
      <c r="AC635" s="25">
        <v>0.33</v>
      </c>
      <c r="AD635" s="17">
        <v>-2433359.554</v>
      </c>
      <c r="AE635">
        <v>-4416781.8289999999</v>
      </c>
      <c r="AF635">
        <v>3896332.696</v>
      </c>
      <c r="AG635">
        <v>37.878186754300003</v>
      </c>
      <c r="AH635">
        <v>37</v>
      </c>
      <c r="AI635">
        <v>52</v>
      </c>
      <c r="AJ635">
        <v>41.47231548001173</v>
      </c>
      <c r="AK635" s="78">
        <v>118.85190587939999</v>
      </c>
      <c r="AL635" s="43">
        <v>118</v>
      </c>
      <c r="AM635">
        <v>51</v>
      </c>
      <c r="AN635">
        <v>6.861165839975456</v>
      </c>
      <c r="AO635" s="3">
        <v>2527.7930000000001</v>
      </c>
      <c r="AP635" s="4">
        <v>11.6</v>
      </c>
      <c r="AQ635" s="4">
        <v>-4.42</v>
      </c>
      <c r="AR635" s="25">
        <v>0.97</v>
      </c>
      <c r="AS635" s="3">
        <v>9.1751403366459913E-2</v>
      </c>
      <c r="AT635" s="3">
        <v>91.680970786879456</v>
      </c>
      <c r="AU635" s="3">
        <v>3.5943838937080201</v>
      </c>
      <c r="AV635" s="5">
        <v>39610</v>
      </c>
      <c r="AW635" s="5">
        <v>45794</v>
      </c>
      <c r="AX635" s="6" t="s">
        <v>2112</v>
      </c>
      <c r="AY635" s="17">
        <v>-24.513000000000002</v>
      </c>
      <c r="AZ635" s="3">
        <v>5.0599999999999999E-2</v>
      </c>
      <c r="BA635" s="3">
        <v>2552.306</v>
      </c>
      <c r="BB635" s="28">
        <v>5.1999999999999998E-2</v>
      </c>
      <c r="BC635" t="s">
        <v>89</v>
      </c>
      <c r="BD635" t="s">
        <v>90</v>
      </c>
      <c r="BE635" t="s">
        <v>1547</v>
      </c>
      <c r="BF635" t="str">
        <f t="shared" si="9"/>
        <v>SagehenMdwCS2008</v>
      </c>
    </row>
    <row r="636" spans="1:58" ht="18.75" x14ac:dyDescent="0.3">
      <c r="A636" t="s">
        <v>1549</v>
      </c>
      <c r="B636" t="s">
        <v>1550</v>
      </c>
      <c r="C636" s="24">
        <v>-2440091.1681679999</v>
      </c>
      <c r="D636" s="1">
        <v>-4435451.3807760002</v>
      </c>
      <c r="E636" s="1">
        <v>3871231.3821550002</v>
      </c>
      <c r="F636" s="1">
        <v>8.9787600000000006E-3</v>
      </c>
      <c r="G636" s="1">
        <v>1.3124159999999999E-2</v>
      </c>
      <c r="H636" s="1">
        <v>1.455888E-2</v>
      </c>
      <c r="I636" s="2">
        <v>37.591366110000003</v>
      </c>
      <c r="J636">
        <v>37</v>
      </c>
      <c r="K636">
        <v>35</v>
      </c>
      <c r="L636">
        <v>28.917996000009794</v>
      </c>
      <c r="M636" s="34">
        <v>118.81667365</v>
      </c>
      <c r="N636" s="53">
        <v>118</v>
      </c>
      <c r="O636">
        <v>49</v>
      </c>
      <c r="P636">
        <v>2.5139999994507889E-2</v>
      </c>
      <c r="Q636" s="1">
        <v>2667.4012794199998</v>
      </c>
      <c r="R636" s="1">
        <v>1.4556919999999999E-2</v>
      </c>
      <c r="S636" s="1">
        <v>6.3915600000000001E-3</v>
      </c>
      <c r="T636" s="1">
        <v>1.4562799999999999E-2</v>
      </c>
      <c r="U636" s="4">
        <v>8.84</v>
      </c>
      <c r="V636" s="4">
        <v>3.98</v>
      </c>
      <c r="W636" s="4">
        <v>9.08</v>
      </c>
      <c r="X636" s="4">
        <v>-3.94</v>
      </c>
      <c r="Y636" s="4">
        <v>-18.57</v>
      </c>
      <c r="Z636" s="4">
        <v>1.66</v>
      </c>
      <c r="AA636" s="4">
        <v>0.41</v>
      </c>
      <c r="AB636" s="4">
        <v>0.18</v>
      </c>
      <c r="AC636" s="25">
        <v>0.41</v>
      </c>
      <c r="AD636" s="17">
        <v>-2440090.1469999999</v>
      </c>
      <c r="AE636">
        <v>-4435452.6540000001</v>
      </c>
      <c r="AF636">
        <v>3871231.5550000002</v>
      </c>
      <c r="AG636">
        <v>37.591363915999999</v>
      </c>
      <c r="AH636">
        <v>37</v>
      </c>
      <c r="AI636">
        <v>35</v>
      </c>
      <c r="AJ636">
        <v>28.910097599995765</v>
      </c>
      <c r="AK636" s="78">
        <v>118.8166565769</v>
      </c>
      <c r="AL636" s="43">
        <v>118</v>
      </c>
      <c r="AM636">
        <v>48</v>
      </c>
      <c r="AN636">
        <v>59.963676840005746</v>
      </c>
      <c r="AO636" s="3">
        <v>2668.0010000000002</v>
      </c>
      <c r="AP636" s="4">
        <v>8.02</v>
      </c>
      <c r="AQ636" s="4">
        <v>-4.43</v>
      </c>
      <c r="AR636" s="25">
        <v>0.67</v>
      </c>
      <c r="AS636" s="3">
        <v>1.3967640223990772</v>
      </c>
      <c r="AT636" s="3">
        <v>1396.8067637643353</v>
      </c>
      <c r="AU636" s="3">
        <v>0.59556879739205904</v>
      </c>
      <c r="AV636" s="5">
        <v>39040</v>
      </c>
      <c r="AW636" s="5">
        <v>45794</v>
      </c>
      <c r="AX636" s="6" t="s">
        <v>2112</v>
      </c>
      <c r="AY636" s="17">
        <v>-24.597000000000001</v>
      </c>
      <c r="AZ636" s="3">
        <v>5.6300000000000003E-2</v>
      </c>
      <c r="BA636" s="3">
        <v>2692.5980000000004</v>
      </c>
      <c r="BB636" s="28">
        <v>5.8000000000000003E-2</v>
      </c>
      <c r="BC636" t="s">
        <v>89</v>
      </c>
      <c r="BD636" t="s">
        <v>90</v>
      </c>
      <c r="BE636" t="s">
        <v>1549</v>
      </c>
      <c r="BF636" t="str">
        <f t="shared" si="9"/>
        <v>McGeeMountCS2006</v>
      </c>
    </row>
    <row r="637" spans="1:58" ht="18.75" x14ac:dyDescent="0.3">
      <c r="A637" t="s">
        <v>1551</v>
      </c>
      <c r="B637" t="s">
        <v>1552</v>
      </c>
      <c r="C637" s="24">
        <v>-2431673.6240110002</v>
      </c>
      <c r="D637" s="1">
        <v>-4441880.3982030004</v>
      </c>
      <c r="E637" s="1">
        <v>3868275.2851100001</v>
      </c>
      <c r="F637" s="1">
        <v>3.8827600000000003E-3</v>
      </c>
      <c r="G637" s="1">
        <v>5.9681999999999999E-3</v>
      </c>
      <c r="H637" s="1">
        <v>5.7055600000000001E-3</v>
      </c>
      <c r="I637" s="2">
        <v>37.56155227</v>
      </c>
      <c r="J637">
        <v>37</v>
      </c>
      <c r="K637">
        <v>33</v>
      </c>
      <c r="L637">
        <v>41.588171999999872</v>
      </c>
      <c r="M637" s="34">
        <v>118.69816536</v>
      </c>
      <c r="N637" s="53">
        <v>118</v>
      </c>
      <c r="O637">
        <v>41</v>
      </c>
      <c r="P637">
        <v>53.395296000015833</v>
      </c>
      <c r="Q637" s="1">
        <v>2121.9950156300001</v>
      </c>
      <c r="R637" s="1">
        <v>3.9278400000000002E-3</v>
      </c>
      <c r="S637" s="1">
        <v>2.5088000000000003E-3</v>
      </c>
      <c r="T637" s="1">
        <v>7.8439200000000008E-3</v>
      </c>
      <c r="U637" s="4">
        <v>2.81</v>
      </c>
      <c r="V637" s="4">
        <v>2.13</v>
      </c>
      <c r="W637" s="4">
        <v>5.95</v>
      </c>
      <c r="X637" s="4">
        <v>-3.98</v>
      </c>
      <c r="Y637" s="4">
        <v>-17.899999999999999</v>
      </c>
      <c r="Z637" s="4">
        <v>1.5</v>
      </c>
      <c r="AA637" s="4">
        <v>0.11</v>
      </c>
      <c r="AB637" s="4">
        <v>7.0000000000000007E-2</v>
      </c>
      <c r="AC637" s="25">
        <v>0.22</v>
      </c>
      <c r="AD637" s="17">
        <v>-2431672.6030000001</v>
      </c>
      <c r="AE637">
        <v>-4441881.6720000003</v>
      </c>
      <c r="AF637">
        <v>3868275.4580000001</v>
      </c>
      <c r="AG637">
        <v>37.5615500591</v>
      </c>
      <c r="AH637">
        <v>37</v>
      </c>
      <c r="AI637">
        <v>33</v>
      </c>
      <c r="AJ637">
        <v>41.580212759999995</v>
      </c>
      <c r="AK637" s="78">
        <v>118.6981483074</v>
      </c>
      <c r="AL637" s="43">
        <v>118</v>
      </c>
      <c r="AM637">
        <v>41</v>
      </c>
      <c r="AN637">
        <v>53.333906640013993</v>
      </c>
      <c r="AO637" s="3">
        <v>2122.598</v>
      </c>
      <c r="AP637" s="4">
        <v>7.93</v>
      </c>
      <c r="AQ637" s="4">
        <v>-3.76</v>
      </c>
      <c r="AR637" s="25">
        <v>0.51</v>
      </c>
      <c r="AS637" s="3">
        <v>8.156193960601571E-2</v>
      </c>
      <c r="AT637" s="3">
        <v>81.08832297016744</v>
      </c>
      <c r="AU637" s="3">
        <v>-8.7768945468090003</v>
      </c>
      <c r="AV637" s="5">
        <v>39034</v>
      </c>
      <c r="AW637" s="5">
        <v>45794</v>
      </c>
      <c r="AX637" s="6" t="s">
        <v>2112</v>
      </c>
      <c r="AY637" s="17">
        <v>-24.733000000000001</v>
      </c>
      <c r="AZ637" s="3">
        <v>5.5E-2</v>
      </c>
      <c r="BA637" s="3">
        <v>2147.3310000000001</v>
      </c>
      <c r="BB637" s="28">
        <v>5.6000000000000001E-2</v>
      </c>
      <c r="BC637" t="s">
        <v>40</v>
      </c>
      <c r="BD637" t="s">
        <v>40</v>
      </c>
      <c r="BE637" t="s">
        <v>1551</v>
      </c>
      <c r="BF637" t="str">
        <f t="shared" si="9"/>
        <v>Toms_PlaceCS2006</v>
      </c>
    </row>
    <row r="638" spans="1:58" ht="18.75" x14ac:dyDescent="0.3">
      <c r="A638" t="s">
        <v>1553</v>
      </c>
      <c r="B638" t="s">
        <v>1554</v>
      </c>
      <c r="C638" s="24">
        <v>-2433263.600747</v>
      </c>
      <c r="D638" s="1">
        <v>-4447319.9711610004</v>
      </c>
      <c r="E638" s="1">
        <v>3863263.5632179999</v>
      </c>
      <c r="F638" s="1">
        <v>5.4644799999999999E-3</v>
      </c>
      <c r="G638" s="1">
        <v>7.3107999999999992E-3</v>
      </c>
      <c r="H638" s="1">
        <v>7.7910000000000002E-3</v>
      </c>
      <c r="I638" s="2">
        <v>37.495391509999997</v>
      </c>
      <c r="J638">
        <v>37</v>
      </c>
      <c r="K638">
        <v>29</v>
      </c>
      <c r="L638">
        <v>43.409435999990933</v>
      </c>
      <c r="M638" s="34">
        <v>118.68440622</v>
      </c>
      <c r="N638" s="53">
        <v>118</v>
      </c>
      <c r="O638">
        <v>41</v>
      </c>
      <c r="P638">
        <v>3.8623919999986356</v>
      </c>
      <c r="Q638" s="1">
        <v>3458.6363183200001</v>
      </c>
      <c r="R638" s="1">
        <v>7.5283599999999996E-3</v>
      </c>
      <c r="S638" s="1">
        <v>4.4491999999999995E-3</v>
      </c>
      <c r="T638" s="1">
        <v>8.2182799999999997E-3</v>
      </c>
      <c r="U638" s="4">
        <v>4.46</v>
      </c>
      <c r="V638" s="4">
        <v>2.9</v>
      </c>
      <c r="W638" s="4">
        <v>5.48</v>
      </c>
      <c r="X638" s="4">
        <v>-3.68</v>
      </c>
      <c r="Y638" s="4">
        <v>-18.920000000000002</v>
      </c>
      <c r="Z638" s="4">
        <v>1.01</v>
      </c>
      <c r="AA638" s="4">
        <v>0.22</v>
      </c>
      <c r="AB638" s="4">
        <v>0.13</v>
      </c>
      <c r="AC638" s="25">
        <v>0.24</v>
      </c>
      <c r="AD638" s="17">
        <v>-2433262.5809999998</v>
      </c>
      <c r="AE638">
        <v>-4447321.2460000003</v>
      </c>
      <c r="AF638">
        <v>3863263.7370000002</v>
      </c>
      <c r="AG638">
        <v>37.495389305400003</v>
      </c>
      <c r="AH638">
        <v>37</v>
      </c>
      <c r="AI638">
        <v>29</v>
      </c>
      <c r="AJ638">
        <v>43.401499440012117</v>
      </c>
      <c r="AK638" s="78">
        <v>118.68438919</v>
      </c>
      <c r="AL638" s="43">
        <v>118</v>
      </c>
      <c r="AM638">
        <v>41</v>
      </c>
      <c r="AN638">
        <v>3.8010840000163171</v>
      </c>
      <c r="AO638" s="3">
        <v>3459.241</v>
      </c>
      <c r="AP638" s="4">
        <v>8.23</v>
      </c>
      <c r="AQ638" s="4">
        <v>-4.79</v>
      </c>
      <c r="AR638" s="25">
        <v>0.03</v>
      </c>
      <c r="AS638" s="3">
        <v>7.7532316134570942E-2</v>
      </c>
      <c r="AT638" s="3">
        <v>77.530916518476189</v>
      </c>
      <c r="AU638" s="3">
        <v>0.46581520484594002</v>
      </c>
      <c r="AV638" s="5">
        <v>39281</v>
      </c>
      <c r="AW638" s="5">
        <v>45794</v>
      </c>
      <c r="AX638" s="6" t="s">
        <v>2112</v>
      </c>
      <c r="AY638" s="17">
        <v>-24.529</v>
      </c>
      <c r="AZ638" s="3">
        <v>5.4300000000000001E-2</v>
      </c>
      <c r="BA638" s="3">
        <v>3483.77</v>
      </c>
      <c r="BB638" s="28">
        <v>5.5E-2</v>
      </c>
      <c r="BC638" t="s">
        <v>89</v>
      </c>
      <c r="BD638" t="s">
        <v>90</v>
      </c>
      <c r="BE638" t="s">
        <v>1553</v>
      </c>
      <c r="BF638" t="str">
        <f t="shared" si="9"/>
        <v>WheelrRidgCS2007</v>
      </c>
    </row>
    <row r="639" spans="1:58" ht="18.75" x14ac:dyDescent="0.3">
      <c r="A639" t="s">
        <v>1555</v>
      </c>
      <c r="B639" t="s">
        <v>1556</v>
      </c>
      <c r="C639" s="24">
        <v>-2424165.5688129999</v>
      </c>
      <c r="D639" s="1">
        <v>-4447442.2319240002</v>
      </c>
      <c r="E639" s="1">
        <v>3866420.4584630001</v>
      </c>
      <c r="F639" s="1">
        <v>3.9082400000000003E-3</v>
      </c>
      <c r="G639" s="1">
        <v>6.2621999999999999E-3</v>
      </c>
      <c r="H639" s="1">
        <v>5.8604E-3</v>
      </c>
      <c r="I639" s="2">
        <v>37.541270969999999</v>
      </c>
      <c r="J639">
        <v>37</v>
      </c>
      <c r="K639">
        <v>32</v>
      </c>
      <c r="L639">
        <v>28.575491999997666</v>
      </c>
      <c r="M639" s="34">
        <v>118.59345863999999</v>
      </c>
      <c r="N639" s="53">
        <v>118</v>
      </c>
      <c r="O639">
        <v>35</v>
      </c>
      <c r="P639">
        <v>36.45110399997975</v>
      </c>
      <c r="Q639" s="1">
        <v>2007.70905788</v>
      </c>
      <c r="R639" s="1">
        <v>3.5632799999999998E-3</v>
      </c>
      <c r="S639" s="1">
        <v>2.26968E-3</v>
      </c>
      <c r="T639" s="1">
        <v>8.4240799999999987E-3</v>
      </c>
      <c r="U639" s="4">
        <v>2.34</v>
      </c>
      <c r="V639" s="4">
        <v>1.8</v>
      </c>
      <c r="W639" s="4">
        <v>5.93</v>
      </c>
      <c r="X639" s="4">
        <v>-3.71</v>
      </c>
      <c r="Y639" s="4">
        <v>-18.399999999999999</v>
      </c>
      <c r="Z639" s="4">
        <v>0.53</v>
      </c>
      <c r="AA639" s="4">
        <v>0.11</v>
      </c>
      <c r="AB639" s="4">
        <v>7.0000000000000007E-2</v>
      </c>
      <c r="AC639" s="25">
        <v>0.26</v>
      </c>
      <c r="AD639" s="17">
        <v>-2424164.5490000001</v>
      </c>
      <c r="AE639">
        <v>-4447443.5070000002</v>
      </c>
      <c r="AF639">
        <v>3866420.6320000002</v>
      </c>
      <c r="AG639">
        <v>37.541268744200003</v>
      </c>
      <c r="AH639">
        <v>37</v>
      </c>
      <c r="AI639">
        <v>32</v>
      </c>
      <c r="AJ639">
        <v>28.567479120012536</v>
      </c>
      <c r="AK639" s="78">
        <v>118.5934416053</v>
      </c>
      <c r="AL639" s="43">
        <v>118</v>
      </c>
      <c r="AM639">
        <v>35</v>
      </c>
      <c r="AN639">
        <v>36.389779080002427</v>
      </c>
      <c r="AO639" s="3">
        <v>2008.3150000000001</v>
      </c>
      <c r="AP639" s="4">
        <v>8.17</v>
      </c>
      <c r="AQ639" s="4">
        <v>-4.25</v>
      </c>
      <c r="AR639" s="25">
        <v>-0.45</v>
      </c>
      <c r="AS639" s="3">
        <v>7.2571757586436192E-2</v>
      </c>
      <c r="AT639" s="3">
        <v>72.261148034983862</v>
      </c>
      <c r="AU639" s="3">
        <v>-6.7071964833403399</v>
      </c>
      <c r="AV639" s="5">
        <v>39625</v>
      </c>
      <c r="AW639" s="5">
        <v>45794</v>
      </c>
      <c r="AX639" s="6" t="s">
        <v>2112</v>
      </c>
      <c r="AY639" s="17">
        <v>-25.146000000000001</v>
      </c>
      <c r="AZ639" s="3">
        <v>5.21E-2</v>
      </c>
      <c r="BA639" s="3">
        <v>2033.461</v>
      </c>
      <c r="BB639" s="28">
        <v>5.2999999999999999E-2</v>
      </c>
      <c r="BC639" t="s">
        <v>40</v>
      </c>
      <c r="BD639" t="s">
        <v>40</v>
      </c>
      <c r="BE639" t="s">
        <v>1555</v>
      </c>
      <c r="BF639" t="str">
        <f t="shared" si="9"/>
        <v>OwensGorgeCS2008</v>
      </c>
    </row>
    <row r="640" spans="1:58" ht="18.75" x14ac:dyDescent="0.3">
      <c r="A640" t="s">
        <v>1557</v>
      </c>
      <c r="B640" t="s">
        <v>1558</v>
      </c>
      <c r="C640" s="24">
        <v>-2437332.2797590001</v>
      </c>
      <c r="D640" s="1">
        <v>-4429829.1553180004</v>
      </c>
      <c r="E640" s="1">
        <v>3878418.811731</v>
      </c>
      <c r="F640" s="1">
        <v>1.7426359999999998E-2</v>
      </c>
      <c r="G640" s="1">
        <v>2.032716E-2</v>
      </c>
      <c r="H640" s="1">
        <v>1.6675679999999998E-2</v>
      </c>
      <c r="I640" s="2">
        <v>37.677034069999998</v>
      </c>
      <c r="J640">
        <v>37</v>
      </c>
      <c r="K640">
        <v>40</v>
      </c>
      <c r="L640">
        <v>37.322651999991763</v>
      </c>
      <c r="M640" s="34">
        <v>118.81999072000001</v>
      </c>
      <c r="N640" s="53">
        <v>118</v>
      </c>
      <c r="O640">
        <v>49</v>
      </c>
      <c r="P640">
        <v>11.966592000025003</v>
      </c>
      <c r="Q640" s="1">
        <v>2102.0445942000001</v>
      </c>
      <c r="R640" s="1">
        <v>2.8478800000000001E-3</v>
      </c>
      <c r="S640" s="1">
        <v>1.600536E-2</v>
      </c>
      <c r="T640" s="1">
        <v>2.7032320000000002E-2</v>
      </c>
      <c r="U640" s="4">
        <v>2.04</v>
      </c>
      <c r="V640" s="4">
        <v>9.34</v>
      </c>
      <c r="W640" s="4">
        <v>15.9</v>
      </c>
      <c r="X640" s="4">
        <v>-2.61</v>
      </c>
      <c r="Y640" s="4">
        <v>-16.03</v>
      </c>
      <c r="Z640" s="4">
        <v>3.83</v>
      </c>
      <c r="AA640" s="4">
        <v>0.08</v>
      </c>
      <c r="AB640" s="4">
        <v>0.45</v>
      </c>
      <c r="AC640" s="25">
        <v>0.76</v>
      </c>
      <c r="AD640" s="17">
        <v>-2437331.2579999999</v>
      </c>
      <c r="AE640">
        <v>-4429830.4280000003</v>
      </c>
      <c r="AF640">
        <v>3878418.983</v>
      </c>
      <c r="AG640">
        <v>37.677031867499998</v>
      </c>
      <c r="AH640">
        <v>37</v>
      </c>
      <c r="AI640">
        <v>40</v>
      </c>
      <c r="AJ640">
        <v>37.314722999994387</v>
      </c>
      <c r="AK640" s="78">
        <v>118.8199736231</v>
      </c>
      <c r="AL640" s="43">
        <v>118</v>
      </c>
      <c r="AM640">
        <v>49</v>
      </c>
      <c r="AN640">
        <v>11.905043159990782</v>
      </c>
      <c r="AO640" s="3">
        <v>2102.6419999999998</v>
      </c>
      <c r="AP640" s="4">
        <v>9.35</v>
      </c>
      <c r="AQ640" s="4">
        <v>-1.87</v>
      </c>
      <c r="AR640" s="25">
        <v>2.84</v>
      </c>
      <c r="AS640" s="3">
        <v>7.4930685228733404E-2</v>
      </c>
      <c r="AT640" s="3">
        <v>73.616079456179719</v>
      </c>
      <c r="AU640" s="3">
        <v>13.952879469895301</v>
      </c>
      <c r="AV640" s="5">
        <v>39029</v>
      </c>
      <c r="AW640" s="5">
        <v>45794</v>
      </c>
      <c r="AX640" s="6" t="s">
        <v>2112</v>
      </c>
      <c r="AY640" s="17">
        <v>-25.035</v>
      </c>
      <c r="AZ640" s="3">
        <v>5.5E-2</v>
      </c>
      <c r="BA640" s="3">
        <v>2127.6769999999997</v>
      </c>
      <c r="BB640" s="28">
        <v>6.0999999999999999E-2</v>
      </c>
      <c r="BC640" t="s">
        <v>89</v>
      </c>
      <c r="BD640" t="s">
        <v>90</v>
      </c>
      <c r="BE640" t="s">
        <v>1557</v>
      </c>
      <c r="BF640" t="str">
        <f t="shared" si="9"/>
        <v>FossilTiltCS2006</v>
      </c>
    </row>
    <row r="641" spans="1:58" ht="18.75" x14ac:dyDescent="0.3">
      <c r="A641" t="s">
        <v>1559</v>
      </c>
      <c r="B641" t="s">
        <v>1560</v>
      </c>
      <c r="C641" s="24">
        <v>-2430812.2850970002</v>
      </c>
      <c r="D641" s="1">
        <v>-4427539.9898220003</v>
      </c>
      <c r="E641" s="1">
        <v>3885292.1346280002</v>
      </c>
      <c r="F641" s="1">
        <v>8.6396799999999985E-3</v>
      </c>
      <c r="G641" s="1">
        <v>1.0350760000000001E-2</v>
      </c>
      <c r="H641" s="1">
        <v>9.4609199999999994E-3</v>
      </c>
      <c r="I641" s="2">
        <v>37.75436122</v>
      </c>
      <c r="J641">
        <v>37</v>
      </c>
      <c r="K641">
        <v>45</v>
      </c>
      <c r="L641">
        <v>15.700391999999397</v>
      </c>
      <c r="M641" s="34">
        <v>118.76770916</v>
      </c>
      <c r="N641" s="53">
        <v>118</v>
      </c>
      <c r="O641">
        <v>46</v>
      </c>
      <c r="P641">
        <v>3.7529759999836187</v>
      </c>
      <c r="Q641" s="1">
        <v>2235.5497912300002</v>
      </c>
      <c r="R641" s="1">
        <v>6.4895600000000001E-3</v>
      </c>
      <c r="S641" s="1">
        <v>7.78708E-3</v>
      </c>
      <c r="T641" s="1">
        <v>1.298304E-2</v>
      </c>
      <c r="U641" s="4">
        <v>4.04</v>
      </c>
      <c r="V641" s="4">
        <v>4.74</v>
      </c>
      <c r="W641" s="4">
        <v>8.43</v>
      </c>
      <c r="X641" s="4">
        <v>-1.53</v>
      </c>
      <c r="Y641" s="4">
        <v>-16.93</v>
      </c>
      <c r="Z641" s="4">
        <v>2.16</v>
      </c>
      <c r="AA641" s="4">
        <v>0.2</v>
      </c>
      <c r="AB641" s="4">
        <v>0.24</v>
      </c>
      <c r="AC641" s="25">
        <v>0.4</v>
      </c>
      <c r="AD641" s="17">
        <v>-2430811.2629999998</v>
      </c>
      <c r="AE641">
        <v>-4427541.2620000001</v>
      </c>
      <c r="AF641">
        <v>3885292.3059999999</v>
      </c>
      <c r="AG641">
        <v>37.754359002000001</v>
      </c>
      <c r="AH641">
        <v>37</v>
      </c>
      <c r="AI641">
        <v>45</v>
      </c>
      <c r="AJ641">
        <v>15.6924072000038</v>
      </c>
      <c r="AK641" s="78">
        <v>118.7676920504</v>
      </c>
      <c r="AL641" s="43">
        <v>118</v>
      </c>
      <c r="AM641">
        <v>46</v>
      </c>
      <c r="AN641">
        <v>3.6913814400031697</v>
      </c>
      <c r="AO641" s="3">
        <v>2236.1469999999999</v>
      </c>
      <c r="AP641" s="4">
        <v>10.41</v>
      </c>
      <c r="AQ641" s="4">
        <v>-2.75</v>
      </c>
      <c r="AR641" s="25">
        <v>1.17</v>
      </c>
      <c r="AS641" s="3">
        <v>8.116366159521464E-2</v>
      </c>
      <c r="AT641" s="3">
        <v>81.163583570223366</v>
      </c>
      <c r="AU641" s="3">
        <v>0.112703324535827</v>
      </c>
      <c r="AV641" s="5">
        <v>39612</v>
      </c>
      <c r="AW641" s="5">
        <v>45794</v>
      </c>
      <c r="AX641" s="6" t="s">
        <v>2112</v>
      </c>
      <c r="AY641" s="17">
        <v>-24.864000000000001</v>
      </c>
      <c r="AZ641" s="3">
        <v>5.3499999999999999E-2</v>
      </c>
      <c r="BA641" s="3">
        <v>2261.011</v>
      </c>
      <c r="BB641" s="28">
        <v>5.5E-2</v>
      </c>
      <c r="BC641" t="s">
        <v>89</v>
      </c>
      <c r="BD641" t="s">
        <v>90</v>
      </c>
      <c r="BE641" t="s">
        <v>1559</v>
      </c>
      <c r="BF641" t="str">
        <f t="shared" si="9"/>
        <v>OHarrelCynCS2008</v>
      </c>
    </row>
    <row r="642" spans="1:58" ht="18.75" x14ac:dyDescent="0.3">
      <c r="A642" t="s">
        <v>1561</v>
      </c>
      <c r="B642" t="s">
        <v>1562</v>
      </c>
      <c r="C642" s="24">
        <v>-2448846.7992190002</v>
      </c>
      <c r="D642" s="1">
        <v>-4414344.3424429996</v>
      </c>
      <c r="E642" s="1">
        <v>3889505.1769269998</v>
      </c>
      <c r="F642" s="1">
        <v>7.8223599999999987E-3</v>
      </c>
      <c r="G642" s="1">
        <v>1.0364480000000001E-2</v>
      </c>
      <c r="H642" s="1">
        <v>9.9509200000000003E-3</v>
      </c>
      <c r="I642" s="2">
        <v>37.800015539999997</v>
      </c>
      <c r="J642">
        <v>37</v>
      </c>
      <c r="K642">
        <v>48</v>
      </c>
      <c r="L642">
        <v>5.5943999988699034E-2</v>
      </c>
      <c r="M642" s="34">
        <v>119.01921625999999</v>
      </c>
      <c r="N642" s="53">
        <v>119</v>
      </c>
      <c r="O642">
        <v>1</v>
      </c>
      <c r="P642">
        <v>9.1785359999755656</v>
      </c>
      <c r="Q642" s="1">
        <v>2572.4105169700001</v>
      </c>
      <c r="R642" s="1">
        <v>7.4362400000000002E-3</v>
      </c>
      <c r="S642" s="1">
        <v>6.3739199999999999E-3</v>
      </c>
      <c r="T642" s="1">
        <v>1.3104559999999999E-2</v>
      </c>
      <c r="U642" s="4">
        <v>4.4800000000000004</v>
      </c>
      <c r="V642" s="4">
        <v>4.16</v>
      </c>
      <c r="W642" s="4">
        <v>8.52</v>
      </c>
      <c r="X642" s="4">
        <v>0.02</v>
      </c>
      <c r="Y642" s="4">
        <v>-22.58</v>
      </c>
      <c r="Z642" s="4">
        <v>1.39</v>
      </c>
      <c r="AA642" s="4">
        <v>0.21</v>
      </c>
      <c r="AB642" s="4">
        <v>0.18</v>
      </c>
      <c r="AC642" s="25">
        <v>0.37</v>
      </c>
      <c r="AD642" s="17">
        <v>-2448845.7760000001</v>
      </c>
      <c r="AE642">
        <v>-4414345.6129999999</v>
      </c>
      <c r="AF642">
        <v>3889505.3470000001</v>
      </c>
      <c r="AG642">
        <v>37.800013358500003</v>
      </c>
      <c r="AH642">
        <v>37</v>
      </c>
      <c r="AI642">
        <v>48</v>
      </c>
      <c r="AJ642">
        <v>4.8090600010368689E-2</v>
      </c>
      <c r="AK642" s="78">
        <v>119.0191991088</v>
      </c>
      <c r="AL642" s="43">
        <v>119</v>
      </c>
      <c r="AM642">
        <v>1</v>
      </c>
      <c r="AN642">
        <v>9.1167916799827253</v>
      </c>
      <c r="AO642" s="3">
        <v>2573.0010000000002</v>
      </c>
      <c r="AP642" s="4">
        <v>12.05</v>
      </c>
      <c r="AQ642" s="4">
        <v>-8.42</v>
      </c>
      <c r="AR642" s="25">
        <v>0.39</v>
      </c>
      <c r="AS642" s="3">
        <v>0.10880666361642771</v>
      </c>
      <c r="AT642" s="3">
        <v>108.76280532565993</v>
      </c>
      <c r="AU642" s="3">
        <v>-3.0890415491840799</v>
      </c>
      <c r="AV642" s="5">
        <v>39059</v>
      </c>
      <c r="AW642" s="5">
        <v>45794</v>
      </c>
      <c r="AX642" s="6" t="s">
        <v>2112</v>
      </c>
      <c r="AY642" s="17">
        <v>-24.414000000000001</v>
      </c>
      <c r="AZ642" s="3">
        <v>4.5499999999999999E-2</v>
      </c>
      <c r="BA642" s="3">
        <v>2597.4150000000004</v>
      </c>
      <c r="BB642" s="28">
        <v>4.7E-2</v>
      </c>
      <c r="BC642" t="s">
        <v>89</v>
      </c>
      <c r="BD642" t="s">
        <v>90</v>
      </c>
      <c r="BE642" t="s">
        <v>1561</v>
      </c>
      <c r="BF642" t="str">
        <f t="shared" si="9"/>
        <v>CraterMarkCS2006</v>
      </c>
    </row>
    <row r="643" spans="1:58" ht="18.75" x14ac:dyDescent="0.3">
      <c r="A643" t="s">
        <v>1563</v>
      </c>
      <c r="B643" t="s">
        <v>1564</v>
      </c>
      <c r="C643" s="24">
        <v>-2423467.3569689998</v>
      </c>
      <c r="D643" s="1">
        <v>-4419915.8177659996</v>
      </c>
      <c r="E643" s="1">
        <v>3898317.3743119999</v>
      </c>
      <c r="F643" s="1">
        <v>4.3453199999999997E-3</v>
      </c>
      <c r="G643" s="1">
        <v>6.2406400000000004E-3</v>
      </c>
      <c r="H643" s="1">
        <v>6.21516E-3</v>
      </c>
      <c r="I643" s="2">
        <v>37.903455999999998</v>
      </c>
      <c r="J643">
        <v>37</v>
      </c>
      <c r="K643">
        <v>54</v>
      </c>
      <c r="L643">
        <v>12.441599999994537</v>
      </c>
      <c r="M643" s="34">
        <v>118.73623284999999</v>
      </c>
      <c r="N643" s="53">
        <v>118</v>
      </c>
      <c r="O643">
        <v>44</v>
      </c>
      <c r="P643">
        <v>10.438259999975799</v>
      </c>
      <c r="Q643" s="1">
        <v>2153.9606574999998</v>
      </c>
      <c r="R643" s="1">
        <v>4.9823200000000002E-3</v>
      </c>
      <c r="S643" s="1">
        <v>3.2026400000000001E-3</v>
      </c>
      <c r="T643" s="1">
        <v>7.83412E-3</v>
      </c>
      <c r="U643" s="4">
        <v>3.05</v>
      </c>
      <c r="V643" s="4">
        <v>2.09</v>
      </c>
      <c r="W643" s="4">
        <v>5.34</v>
      </c>
      <c r="X643" s="4">
        <v>-1.63</v>
      </c>
      <c r="Y643" s="4">
        <v>-17.5</v>
      </c>
      <c r="Z643" s="4">
        <v>0.85</v>
      </c>
      <c r="AA643" s="4">
        <v>0.14000000000000001</v>
      </c>
      <c r="AB643" s="4">
        <v>0.09</v>
      </c>
      <c r="AC643" s="25">
        <v>0.22</v>
      </c>
      <c r="AD643" s="17">
        <v>-2423466.3339999998</v>
      </c>
      <c r="AE643">
        <v>-4419917.0880000005</v>
      </c>
      <c r="AF643">
        <v>3898317.5440000002</v>
      </c>
      <c r="AG643">
        <v>37.903453762799998</v>
      </c>
      <c r="AH643">
        <v>37</v>
      </c>
      <c r="AI643">
        <v>54</v>
      </c>
      <c r="AJ643">
        <v>12.433546079993221</v>
      </c>
      <c r="AK643" s="78">
        <v>118.7362157061</v>
      </c>
      <c r="AL643" s="43">
        <v>118</v>
      </c>
      <c r="AM643">
        <v>44</v>
      </c>
      <c r="AN643">
        <v>10.376541959991528</v>
      </c>
      <c r="AO643" s="3">
        <v>2154.556</v>
      </c>
      <c r="AP643" s="4">
        <v>10.3</v>
      </c>
      <c r="AQ643" s="4">
        <v>-3.27</v>
      </c>
      <c r="AR643" s="25">
        <v>-0.14000000000000001</v>
      </c>
      <c r="AS643" s="3">
        <v>8.2323933461920587E-2</v>
      </c>
      <c r="AT643" s="3">
        <v>82.123943260381154</v>
      </c>
      <c r="AU643" s="3">
        <v>-5.73480107463884</v>
      </c>
      <c r="AV643" s="5">
        <v>39029</v>
      </c>
      <c r="AW643" s="5">
        <v>45794</v>
      </c>
      <c r="AX643" s="6" t="s">
        <v>2112</v>
      </c>
      <c r="AY643" s="17">
        <v>-24.640999999999998</v>
      </c>
      <c r="AZ643" s="3">
        <v>5.1999999999999998E-2</v>
      </c>
      <c r="BA643" s="3">
        <v>2179.1970000000001</v>
      </c>
      <c r="BB643" s="28">
        <v>5.2999999999999999E-2</v>
      </c>
      <c r="BC643" t="s">
        <v>40</v>
      </c>
      <c r="BD643" t="s">
        <v>40</v>
      </c>
      <c r="BE643" t="s">
        <v>1563</v>
      </c>
      <c r="BF643" t="str">
        <f t="shared" si="9"/>
        <v>GraniteMtnCS2006</v>
      </c>
    </row>
    <row r="644" spans="1:58" ht="18.75" x14ac:dyDescent="0.3">
      <c r="A644" t="s">
        <v>1565</v>
      </c>
      <c r="B644" t="s">
        <v>1566</v>
      </c>
      <c r="C644" s="24">
        <v>-2409918.6144719999</v>
      </c>
      <c r="D644" s="1">
        <v>-4428393.0562340003</v>
      </c>
      <c r="E644" s="1">
        <v>3897338.7739289999</v>
      </c>
      <c r="F644" s="1">
        <v>3.8788399999999997E-3</v>
      </c>
      <c r="G644" s="1">
        <v>5.6016799999999995E-3</v>
      </c>
      <c r="H644" s="1">
        <v>5.13716E-3</v>
      </c>
      <c r="I644" s="2">
        <v>37.891275960000002</v>
      </c>
      <c r="J644">
        <v>37</v>
      </c>
      <c r="K644">
        <v>53</v>
      </c>
      <c r="L644">
        <v>28.593456000005517</v>
      </c>
      <c r="M644" s="34">
        <v>118.55490373000001</v>
      </c>
      <c r="N644" s="53">
        <v>118</v>
      </c>
      <c r="O644">
        <v>33</v>
      </c>
      <c r="P644">
        <v>17.653428000023723</v>
      </c>
      <c r="Q644" s="1">
        <v>2298.1817686300001</v>
      </c>
      <c r="R644" s="1">
        <v>2.8596400000000001E-3</v>
      </c>
      <c r="S644" s="1">
        <v>2.85768E-3</v>
      </c>
      <c r="T644" s="1">
        <v>7.5146400000000004E-3</v>
      </c>
      <c r="U644" s="4">
        <v>1.69</v>
      </c>
      <c r="V644" s="4">
        <v>1.89</v>
      </c>
      <c r="W644" s="4">
        <v>5.08</v>
      </c>
      <c r="X644" s="4">
        <v>-3.6</v>
      </c>
      <c r="Y644" s="4">
        <v>-16.809999999999999</v>
      </c>
      <c r="Z644" s="4">
        <v>0.6</v>
      </c>
      <c r="AA644" s="4">
        <v>0.08</v>
      </c>
      <c r="AB644" s="4">
        <v>0.08</v>
      </c>
      <c r="AC644" s="25">
        <v>0.21</v>
      </c>
      <c r="AD644" s="17">
        <v>-2409917.5920000002</v>
      </c>
      <c r="AE644">
        <v>-4428394.3279999997</v>
      </c>
      <c r="AF644">
        <v>3897338.9440000001</v>
      </c>
      <c r="AG644">
        <v>37.891273695000002</v>
      </c>
      <c r="AH644">
        <v>37</v>
      </c>
      <c r="AI644">
        <v>53</v>
      </c>
      <c r="AJ644">
        <v>28.58530200000871</v>
      </c>
      <c r="AK644" s="78">
        <v>118.5548866124</v>
      </c>
      <c r="AL644" s="43">
        <v>118</v>
      </c>
      <c r="AM644">
        <v>33</v>
      </c>
      <c r="AN644">
        <v>17.591804639989732</v>
      </c>
      <c r="AO644" s="3">
        <v>2298.7820000000002</v>
      </c>
      <c r="AP644" s="4">
        <v>8.27</v>
      </c>
      <c r="AQ644" s="4">
        <v>-2.56</v>
      </c>
      <c r="AR644" s="25">
        <v>-0.39</v>
      </c>
      <c r="AS644" s="3">
        <v>7.2504413899377604E-2</v>
      </c>
      <c r="AT644" s="3">
        <v>70.996137935377007</v>
      </c>
      <c r="AU644" s="3">
        <v>-14.711845508328199</v>
      </c>
      <c r="AV644" s="5">
        <v>39017</v>
      </c>
      <c r="AW644" s="5">
        <v>45794</v>
      </c>
      <c r="AX644" s="6" t="s">
        <v>2112</v>
      </c>
      <c r="AY644" s="17">
        <v>-24.823</v>
      </c>
      <c r="AZ644" s="3">
        <v>4.4999999999999998E-2</v>
      </c>
      <c r="BA644" s="3">
        <v>2323.605</v>
      </c>
      <c r="BB644" s="28">
        <v>4.5999999999999999E-2</v>
      </c>
      <c r="BC644" t="s">
        <v>40</v>
      </c>
      <c r="BD644" t="s">
        <v>40</v>
      </c>
      <c r="BE644" t="s">
        <v>1565</v>
      </c>
      <c r="BF644" t="str">
        <f t="shared" si="9"/>
        <v>AntelopeMtCS2006</v>
      </c>
    </row>
    <row r="645" spans="1:58" ht="18.75" x14ac:dyDescent="0.3">
      <c r="A645" t="s">
        <v>1567</v>
      </c>
      <c r="B645" t="s">
        <v>1568</v>
      </c>
      <c r="C645" s="24">
        <v>-2407160.0036280002</v>
      </c>
      <c r="D645" s="1">
        <v>-4454367.2394150002</v>
      </c>
      <c r="E645" s="1">
        <v>3867921.3294020002</v>
      </c>
      <c r="F645" s="1">
        <v>3.4045199999999999E-3</v>
      </c>
      <c r="G645" s="1">
        <v>5.6291199999999996E-3</v>
      </c>
      <c r="H645" s="1">
        <v>4.9999599999999995E-3</v>
      </c>
      <c r="I645" s="2">
        <v>37.563108649999997</v>
      </c>
      <c r="J645">
        <v>37</v>
      </c>
      <c r="K645">
        <v>33</v>
      </c>
      <c r="L645">
        <v>47.191139999987968</v>
      </c>
      <c r="M645" s="34">
        <v>118.38698604</v>
      </c>
      <c r="N645" s="53">
        <v>118</v>
      </c>
      <c r="O645">
        <v>23</v>
      </c>
      <c r="P645">
        <v>13.149743999987322</v>
      </c>
      <c r="Q645" s="1">
        <v>1316.70908087</v>
      </c>
      <c r="R645" s="1">
        <v>1.8228000000000001E-3</v>
      </c>
      <c r="S645" s="1">
        <v>1.8188799999999999E-3</v>
      </c>
      <c r="T645" s="1">
        <v>7.8537199999999998E-3</v>
      </c>
      <c r="U645" s="4">
        <v>1.25</v>
      </c>
      <c r="V645" s="4">
        <v>1.42</v>
      </c>
      <c r="W645" s="4">
        <v>5.66</v>
      </c>
      <c r="X645" s="4">
        <v>-5.03</v>
      </c>
      <c r="Y645" s="4">
        <v>-17.95</v>
      </c>
      <c r="Z645" s="4">
        <v>-0.11</v>
      </c>
      <c r="AA645" s="4">
        <v>0.05</v>
      </c>
      <c r="AB645" s="4">
        <v>0.05</v>
      </c>
      <c r="AC645" s="25">
        <v>0.22</v>
      </c>
      <c r="AD645" s="17">
        <v>-2407158.9840000002</v>
      </c>
      <c r="AE645">
        <v>-4454368.5149999997</v>
      </c>
      <c r="AF645">
        <v>3867921.503</v>
      </c>
      <c r="AG645">
        <v>37.563106388000001</v>
      </c>
      <c r="AH645">
        <v>37</v>
      </c>
      <c r="AI645">
        <v>33</v>
      </c>
      <c r="AJ645">
        <v>47.182996800004844</v>
      </c>
      <c r="AK645" s="78">
        <v>118.3869690236</v>
      </c>
      <c r="AL645" s="43">
        <v>118</v>
      </c>
      <c r="AM645">
        <v>23</v>
      </c>
      <c r="AN645">
        <v>13.088484960009055</v>
      </c>
      <c r="AO645" s="3">
        <v>1317.32</v>
      </c>
      <c r="AP645" s="4">
        <v>6.77</v>
      </c>
      <c r="AQ645" s="4">
        <v>-3.76</v>
      </c>
      <c r="AR645" s="25">
        <v>-1.0900000000000001</v>
      </c>
      <c r="AS645" s="3">
        <v>5.8017325299607049E-2</v>
      </c>
      <c r="AT645" s="3">
        <v>56.676175186151504</v>
      </c>
      <c r="AU645" s="3">
        <v>-12.4024661365657</v>
      </c>
      <c r="AV645" s="5">
        <v>39030</v>
      </c>
      <c r="AW645" s="5">
        <v>45794</v>
      </c>
      <c r="AX645" s="6" t="s">
        <v>2112</v>
      </c>
      <c r="AY645" s="17">
        <v>-25.712</v>
      </c>
      <c r="AZ645" s="3">
        <v>4.9200000000000001E-2</v>
      </c>
      <c r="BA645" s="3">
        <v>1343.0319999999999</v>
      </c>
      <c r="BB645" s="28">
        <v>0.05</v>
      </c>
      <c r="BC645" t="s">
        <v>40</v>
      </c>
      <c r="BD645" t="s">
        <v>40</v>
      </c>
      <c r="BE645" t="s">
        <v>1567</v>
      </c>
      <c r="BF645" t="str">
        <f t="shared" si="9"/>
        <v>ChalfantVaCS2006</v>
      </c>
    </row>
    <row r="646" spans="1:58" ht="18.75" x14ac:dyDescent="0.3">
      <c r="A646" t="s">
        <v>1569</v>
      </c>
      <c r="B646" t="s">
        <v>1570</v>
      </c>
      <c r="C646" s="24">
        <v>-2395725.7966860002</v>
      </c>
      <c r="D646" s="1">
        <v>-4460818.1266419999</v>
      </c>
      <c r="E646" s="1">
        <v>3871767.7287480002</v>
      </c>
      <c r="F646" s="1">
        <v>4.02192E-3</v>
      </c>
      <c r="G646" s="1">
        <v>5.6839999999999998E-3</v>
      </c>
      <c r="H646" s="1">
        <v>5.11364E-3</v>
      </c>
      <c r="I646" s="2">
        <v>37.589157059999998</v>
      </c>
      <c r="J646">
        <v>37</v>
      </c>
      <c r="K646">
        <v>35</v>
      </c>
      <c r="L646">
        <v>20.965415999992842</v>
      </c>
      <c r="M646" s="34">
        <v>118.23845487</v>
      </c>
      <c r="N646" s="53">
        <v>118</v>
      </c>
      <c r="O646">
        <v>14</v>
      </c>
      <c r="P646">
        <v>18.437531999993553</v>
      </c>
      <c r="Q646" s="1">
        <v>3865.2905363</v>
      </c>
      <c r="R646" s="1">
        <v>2.7714399999999996E-3</v>
      </c>
      <c r="S646" s="1">
        <v>3.1046399999999997E-3</v>
      </c>
      <c r="T646" s="1">
        <v>7.5695199999999997E-3</v>
      </c>
      <c r="U646" s="4">
        <v>1.55</v>
      </c>
      <c r="V646" s="4">
        <v>1.9</v>
      </c>
      <c r="W646" s="4">
        <v>4.74</v>
      </c>
      <c r="X646" s="4">
        <v>-5.73</v>
      </c>
      <c r="Y646" s="4">
        <v>-17.43</v>
      </c>
      <c r="Z646" s="4">
        <v>-0.11</v>
      </c>
      <c r="AA646" s="4">
        <v>0.08</v>
      </c>
      <c r="AB646" s="4">
        <v>0.09</v>
      </c>
      <c r="AC646" s="25">
        <v>0.22</v>
      </c>
      <c r="AD646" s="17">
        <v>-2395724.7769999998</v>
      </c>
      <c r="AE646">
        <v>-4460819.4019999998</v>
      </c>
      <c r="AF646">
        <v>3871767.9019999998</v>
      </c>
      <c r="AG646">
        <v>37.589154776100003</v>
      </c>
      <c r="AH646">
        <v>37</v>
      </c>
      <c r="AI646">
        <v>35</v>
      </c>
      <c r="AJ646">
        <v>20.95719396000959</v>
      </c>
      <c r="AK646" s="78">
        <v>118.2384378742</v>
      </c>
      <c r="AL646" s="43">
        <v>118</v>
      </c>
      <c r="AM646">
        <v>14</v>
      </c>
      <c r="AN646">
        <v>18.376347120008631</v>
      </c>
      <c r="AO646" s="3">
        <v>3865.904</v>
      </c>
      <c r="AP646" s="4">
        <v>6.02</v>
      </c>
      <c r="AQ646" s="4">
        <v>-3.22</v>
      </c>
      <c r="AR646" s="25">
        <v>-1.0900000000000001</v>
      </c>
      <c r="AS646" s="3">
        <v>5.6488671075699694E-2</v>
      </c>
      <c r="AT646" s="3">
        <v>55.570627588430376</v>
      </c>
      <c r="AU646" s="3">
        <v>-10.1427486130719</v>
      </c>
      <c r="AV646" s="5">
        <v>39252</v>
      </c>
      <c r="AW646" s="5">
        <v>45794</v>
      </c>
      <c r="AX646" s="6" t="s">
        <v>2112</v>
      </c>
      <c r="AY646" s="17">
        <v>-24.75</v>
      </c>
      <c r="AZ646" s="3">
        <v>5.3499999999999999E-2</v>
      </c>
      <c r="BA646" s="3">
        <v>3890.654</v>
      </c>
      <c r="BB646" s="28">
        <v>5.3999999999999999E-2</v>
      </c>
      <c r="BC646" t="s">
        <v>40</v>
      </c>
      <c r="BD646" t="s">
        <v>40</v>
      </c>
      <c r="BE646" t="s">
        <v>1569</v>
      </c>
      <c r="BF646" t="str">
        <f t="shared" si="9"/>
        <v>BarcroftObCS2007</v>
      </c>
    </row>
    <row r="647" spans="1:58" ht="18.75" x14ac:dyDescent="0.3">
      <c r="A647" t="s">
        <v>1571</v>
      </c>
      <c r="B647" t="s">
        <v>1572</v>
      </c>
      <c r="C647" s="24">
        <v>-2408295.0381749999</v>
      </c>
      <c r="D647" s="1">
        <v>-4440763.7543850001</v>
      </c>
      <c r="E647" s="1">
        <v>3883561.2242780002</v>
      </c>
      <c r="F647" s="1">
        <v>3.5593599999999997E-3</v>
      </c>
      <c r="G647" s="1">
        <v>5.6389200000000004E-3</v>
      </c>
      <c r="H647" s="1">
        <v>5.01564E-3</v>
      </c>
      <c r="I647" s="2">
        <v>37.737499020000001</v>
      </c>
      <c r="J647">
        <v>37</v>
      </c>
      <c r="K647">
        <v>44</v>
      </c>
      <c r="L647">
        <v>14.996472000004815</v>
      </c>
      <c r="M647" s="34">
        <v>118.47166337</v>
      </c>
      <c r="N647" s="53">
        <v>118</v>
      </c>
      <c r="O647">
        <v>28</v>
      </c>
      <c r="P647">
        <v>17.98813200000609</v>
      </c>
      <c r="Q647" s="1">
        <v>1826.29410639</v>
      </c>
      <c r="R647" s="1">
        <v>1.8188799999999999E-3</v>
      </c>
      <c r="S647" s="1">
        <v>2.1658000000000003E-3</v>
      </c>
      <c r="T647" s="1">
        <v>7.8497999999999988E-3</v>
      </c>
      <c r="U647" s="4">
        <v>1.32</v>
      </c>
      <c r="V647" s="4">
        <v>1.65</v>
      </c>
      <c r="W647" s="4">
        <v>5.79</v>
      </c>
      <c r="X647" s="4">
        <v>-4.57</v>
      </c>
      <c r="Y647" s="4">
        <v>-17.36</v>
      </c>
      <c r="Z647" s="4">
        <v>-0.11</v>
      </c>
      <c r="AA647" s="4">
        <v>0.05</v>
      </c>
      <c r="AB647" s="4">
        <v>0.06</v>
      </c>
      <c r="AC647" s="25">
        <v>0.22</v>
      </c>
      <c r="AD647" s="17">
        <v>-2408294.017</v>
      </c>
      <c r="AE647">
        <v>-4440765.0279999999</v>
      </c>
      <c r="AF647">
        <v>3883561.3960000002</v>
      </c>
      <c r="AG647">
        <v>37.737496755599999</v>
      </c>
      <c r="AH647">
        <v>37</v>
      </c>
      <c r="AI647">
        <v>44</v>
      </c>
      <c r="AJ647">
        <v>14.988320159995396</v>
      </c>
      <c r="AK647" s="78">
        <v>118.4716463005</v>
      </c>
      <c r="AL647" s="43">
        <v>118</v>
      </c>
      <c r="AM647">
        <v>28</v>
      </c>
      <c r="AN647">
        <v>17.926681799992821</v>
      </c>
      <c r="AO647" s="3">
        <v>1826.8989999999999</v>
      </c>
      <c r="AP647" s="4">
        <v>7.27</v>
      </c>
      <c r="AQ647" s="4">
        <v>-3.14</v>
      </c>
      <c r="AR647" s="25">
        <v>-1.1000000000000001</v>
      </c>
      <c r="AS647" s="3">
        <v>6.4186836732359823E-2</v>
      </c>
      <c r="AT647" s="3">
        <v>63.508703543105263</v>
      </c>
      <c r="AU647" s="3">
        <v>-9.3056205743604501</v>
      </c>
      <c r="AV647" s="5">
        <v>39016</v>
      </c>
      <c r="AW647" s="5">
        <v>45794</v>
      </c>
      <c r="AX647" s="6" t="s">
        <v>2112</v>
      </c>
      <c r="AY647" s="17">
        <v>-25.03</v>
      </c>
      <c r="AZ647" s="3">
        <v>4.8599999999999997E-2</v>
      </c>
      <c r="BA647" s="3">
        <v>1851.9289999999999</v>
      </c>
      <c r="BB647" s="28">
        <v>4.9000000000000002E-2</v>
      </c>
      <c r="BC647" t="s">
        <v>40</v>
      </c>
      <c r="BD647" t="s">
        <v>40</v>
      </c>
      <c r="BE647" t="s">
        <v>1571</v>
      </c>
      <c r="BF647" t="str">
        <f t="shared" si="9"/>
        <v>BlindSprinCS2006</v>
      </c>
    </row>
    <row r="648" spans="1:58" ht="18.75" x14ac:dyDescent="0.3">
      <c r="A648" t="s">
        <v>1573</v>
      </c>
      <c r="B648" t="s">
        <v>1574</v>
      </c>
      <c r="C648" s="24">
        <v>-2450157.4842909998</v>
      </c>
      <c r="D648" s="1">
        <v>-4393003.4660219997</v>
      </c>
      <c r="E648" s="1">
        <v>3911775.1673030001</v>
      </c>
      <c r="F648" s="1">
        <v>4.41392E-3</v>
      </c>
      <c r="G648" s="1">
        <v>5.8094399999999999E-3</v>
      </c>
      <c r="H648" s="1">
        <v>5.1155999999999997E-3</v>
      </c>
      <c r="I648" s="2">
        <v>38.057934240000002</v>
      </c>
      <c r="J648">
        <v>38</v>
      </c>
      <c r="K648">
        <v>3</v>
      </c>
      <c r="L648">
        <v>28.563264000005688</v>
      </c>
      <c r="M648" s="34">
        <v>119.15019323</v>
      </c>
      <c r="N648" s="53">
        <v>119</v>
      </c>
      <c r="O648">
        <v>9</v>
      </c>
      <c r="P648">
        <v>0.69562799999744129</v>
      </c>
      <c r="Q648" s="1">
        <v>2053.4669135499998</v>
      </c>
      <c r="R648" s="1">
        <v>1.9894000000000001E-3</v>
      </c>
      <c r="S648" s="1">
        <v>3.6122799999999998E-3</v>
      </c>
      <c r="T648" s="1">
        <v>7.8987999999999992E-3</v>
      </c>
      <c r="U648" s="4">
        <v>1.68</v>
      </c>
      <c r="V648" s="4">
        <v>2.67</v>
      </c>
      <c r="W648" s="4">
        <v>6.02</v>
      </c>
      <c r="X648" s="4">
        <v>-2.2000000000000002</v>
      </c>
      <c r="Y648" s="4">
        <v>-21.71</v>
      </c>
      <c r="Z648" s="4">
        <v>0.09</v>
      </c>
      <c r="AA648" s="4">
        <v>0.06</v>
      </c>
      <c r="AB648" s="4">
        <v>0.11</v>
      </c>
      <c r="AC648" s="25">
        <v>0.24</v>
      </c>
      <c r="AD648" s="17">
        <v>-2450156.4589999998</v>
      </c>
      <c r="AE648">
        <v>-4393004.7340000002</v>
      </c>
      <c r="AF648">
        <v>3911775.335</v>
      </c>
      <c r="AG648">
        <v>38.057932054699997</v>
      </c>
      <c r="AH648">
        <v>38</v>
      </c>
      <c r="AI648">
        <v>3</v>
      </c>
      <c r="AJ648">
        <v>28.555396919987857</v>
      </c>
      <c r="AK648" s="78">
        <v>119.1501759952</v>
      </c>
      <c r="AL648" s="43">
        <v>119</v>
      </c>
      <c r="AM648">
        <v>9</v>
      </c>
      <c r="AN648">
        <v>0.63358272000527904</v>
      </c>
      <c r="AO648" s="3">
        <v>2054.0479999999998</v>
      </c>
      <c r="AP648" s="4">
        <v>9.8800000000000008</v>
      </c>
      <c r="AQ648" s="4">
        <v>-7.5</v>
      </c>
      <c r="AR648" s="25">
        <v>-0.91</v>
      </c>
      <c r="AS648" s="3">
        <v>8.9896050767418273E-2</v>
      </c>
      <c r="AT648" s="3">
        <v>88.882072047187705</v>
      </c>
      <c r="AU648" s="3">
        <v>-13.4639247100734</v>
      </c>
      <c r="AV648" s="5">
        <v>39549</v>
      </c>
      <c r="AW648" s="5">
        <v>45794</v>
      </c>
      <c r="AX648" s="6" t="s">
        <v>2112</v>
      </c>
      <c r="AY648" s="17">
        <v>-24.271999999999998</v>
      </c>
      <c r="AZ648" s="3">
        <v>5.1299999999999998E-2</v>
      </c>
      <c r="BA648" s="3">
        <v>2078.3199999999997</v>
      </c>
      <c r="BB648" s="28">
        <v>5.1999999999999998E-2</v>
      </c>
      <c r="BC648" t="s">
        <v>40</v>
      </c>
      <c r="BD648" t="s">
        <v>40</v>
      </c>
      <c r="BE648" t="s">
        <v>1573</v>
      </c>
      <c r="BF648" t="str">
        <f t="shared" si="9"/>
        <v>ConwayRoadCS2008</v>
      </c>
    </row>
    <row r="649" spans="1:58" ht="18.75" x14ac:dyDescent="0.3">
      <c r="A649" t="s">
        <v>1575</v>
      </c>
      <c r="B649" t="s">
        <v>1576</v>
      </c>
      <c r="C649" s="24">
        <v>-2558377.3898189999</v>
      </c>
      <c r="D649" s="1">
        <v>-4061639.82956</v>
      </c>
      <c r="E649" s="1">
        <v>4188068.3321230002</v>
      </c>
      <c r="F649" s="1">
        <v>5.3919599999999995E-3</v>
      </c>
      <c r="G649" s="1">
        <v>7.7968799999999991E-3</v>
      </c>
      <c r="H649" s="1">
        <v>8.026199999999999E-3</v>
      </c>
      <c r="I649" s="2">
        <v>41.294484869999998</v>
      </c>
      <c r="J649">
        <v>41</v>
      </c>
      <c r="K649">
        <v>17</v>
      </c>
      <c r="L649">
        <v>40.145531999992841</v>
      </c>
      <c r="M649" s="34">
        <v>122.20632559000001</v>
      </c>
      <c r="N649" s="53">
        <v>122</v>
      </c>
      <c r="O649">
        <v>12</v>
      </c>
      <c r="P649">
        <v>22.772124000020995</v>
      </c>
      <c r="Q649" s="1">
        <v>1542.52054284</v>
      </c>
      <c r="R649" s="1">
        <v>2.5107599999999999E-3</v>
      </c>
      <c r="S649" s="1">
        <v>2.8674800000000004E-3</v>
      </c>
      <c r="T649" s="1">
        <v>1.182272E-2</v>
      </c>
      <c r="U649" s="4">
        <v>1.74</v>
      </c>
      <c r="V649" s="4">
        <v>1.89</v>
      </c>
      <c r="W649" s="4">
        <v>7.21</v>
      </c>
      <c r="X649" s="4">
        <v>-6.05</v>
      </c>
      <c r="Y649" s="4">
        <v>-17.850000000000001</v>
      </c>
      <c r="Z649" s="4">
        <v>-0.35</v>
      </c>
      <c r="AA649" s="4">
        <v>7.0000000000000007E-2</v>
      </c>
      <c r="AB649" s="4">
        <v>0.08</v>
      </c>
      <c r="AC649" s="25">
        <v>0.33</v>
      </c>
      <c r="AD649" s="17">
        <v>-2558376.3319999999</v>
      </c>
      <c r="AE649">
        <v>-4061641.0550000002</v>
      </c>
      <c r="AF649">
        <v>4188068.4610000001</v>
      </c>
      <c r="AG649">
        <v>41.294482929899999</v>
      </c>
      <c r="AH649">
        <v>41</v>
      </c>
      <c r="AI649">
        <v>17</v>
      </c>
      <c r="AJ649">
        <v>40.138547639996887</v>
      </c>
      <c r="AK649" s="78">
        <v>122.2063071118</v>
      </c>
      <c r="AL649" s="43">
        <v>122</v>
      </c>
      <c r="AM649">
        <v>12</v>
      </c>
      <c r="AN649">
        <v>22.70560248000379</v>
      </c>
      <c r="AO649" s="3">
        <v>1542.961</v>
      </c>
      <c r="AP649" s="4">
        <v>7.11</v>
      </c>
      <c r="AQ649" s="4">
        <v>-3.33</v>
      </c>
      <c r="AR649" s="25">
        <v>-1.45</v>
      </c>
      <c r="AS649" s="3">
        <v>5.9297976330944566E-2</v>
      </c>
      <c r="AT649" s="3">
        <v>58.870329673590007</v>
      </c>
      <c r="AU649" s="3">
        <v>-7.10874701496836</v>
      </c>
      <c r="AV649" s="5">
        <v>38987</v>
      </c>
      <c r="AW649" s="5">
        <v>45794</v>
      </c>
      <c r="AX649" s="6" t="s">
        <v>2112</v>
      </c>
      <c r="AY649" s="17">
        <v>-23.727</v>
      </c>
      <c r="AZ649" s="3">
        <v>4.2999999999999997E-2</v>
      </c>
      <c r="BA649" s="3">
        <v>1566.6880000000001</v>
      </c>
      <c r="BB649" s="28">
        <v>4.4999999999999998E-2</v>
      </c>
      <c r="BC649" t="s">
        <v>1577</v>
      </c>
      <c r="BD649" t="s">
        <v>1578</v>
      </c>
      <c r="BE649" t="s">
        <v>1575</v>
      </c>
      <c r="BF649" t="str">
        <f t="shared" si="9"/>
        <v>EveritHillCN2006</v>
      </c>
    </row>
    <row r="650" spans="1:58" ht="18.75" x14ac:dyDescent="0.3">
      <c r="A650" t="s">
        <v>1581</v>
      </c>
      <c r="B650" t="s">
        <v>1582</v>
      </c>
      <c r="C650" s="24">
        <v>-2561235.1731270002</v>
      </c>
      <c r="D650" s="1">
        <v>-4052436.10274</v>
      </c>
      <c r="E650" s="1">
        <v>4195398.0301860003</v>
      </c>
      <c r="F650" s="1">
        <v>4.7882799999999998E-3</v>
      </c>
      <c r="G650" s="1">
        <v>6.5679599999999994E-3</v>
      </c>
      <c r="H650" s="1">
        <v>6.6757600000000002E-3</v>
      </c>
      <c r="I650" s="2">
        <v>41.381238340000003</v>
      </c>
      <c r="J650">
        <v>41</v>
      </c>
      <c r="K650">
        <v>22</v>
      </c>
      <c r="L650">
        <v>52.458024000010823</v>
      </c>
      <c r="M650" s="34">
        <v>122.29385191</v>
      </c>
      <c r="N650" s="53">
        <v>122</v>
      </c>
      <c r="O650">
        <v>17</v>
      </c>
      <c r="P650">
        <v>37.866876000002776</v>
      </c>
      <c r="Q650" s="1">
        <v>1684.4272102800001</v>
      </c>
      <c r="R650" s="1">
        <v>1.7208799999999999E-3</v>
      </c>
      <c r="S650" s="1">
        <v>3.0791599999999996E-3</v>
      </c>
      <c r="T650" s="1">
        <v>9.9077999999999996E-3</v>
      </c>
      <c r="U650" s="4">
        <v>1.59</v>
      </c>
      <c r="V650" s="4">
        <v>2.2200000000000002</v>
      </c>
      <c r="W650" s="4">
        <v>7.26</v>
      </c>
      <c r="X650" s="4">
        <v>-5.84</v>
      </c>
      <c r="Y650" s="4">
        <v>-17.18</v>
      </c>
      <c r="Z650" s="4">
        <v>-1.01</v>
      </c>
      <c r="AA650" s="4">
        <v>0.05</v>
      </c>
      <c r="AB650" s="4">
        <v>0.09</v>
      </c>
      <c r="AC650" s="25">
        <v>0.28999999999999998</v>
      </c>
      <c r="AD650" s="17">
        <v>-2561234.1140000001</v>
      </c>
      <c r="AE650">
        <v>-4052437.327</v>
      </c>
      <c r="AF650">
        <v>4195398.1579999998</v>
      </c>
      <c r="AG650">
        <v>41.381236409099998</v>
      </c>
      <c r="AH650">
        <v>41</v>
      </c>
      <c r="AI650">
        <v>22</v>
      </c>
      <c r="AJ650">
        <v>52.45107275999203</v>
      </c>
      <c r="AK650" s="78">
        <v>122.29383339730001</v>
      </c>
      <c r="AL650" s="43">
        <v>122</v>
      </c>
      <c r="AM650">
        <v>17</v>
      </c>
      <c r="AN650">
        <v>37.80023028002006</v>
      </c>
      <c r="AO650" s="3">
        <v>1684.864</v>
      </c>
      <c r="AP650" s="4">
        <v>7.35</v>
      </c>
      <c r="AQ650" s="4">
        <v>-2.65</v>
      </c>
      <c r="AR650" s="25">
        <v>-2.11</v>
      </c>
      <c r="AS650" s="3">
        <v>6.5996818095551205E-2</v>
      </c>
      <c r="AT650" s="3">
        <v>64.425412907626949</v>
      </c>
      <c r="AU650" s="3">
        <v>-14.315941173453</v>
      </c>
      <c r="AV650" s="5">
        <v>39294</v>
      </c>
      <c r="AW650" s="5">
        <v>45794</v>
      </c>
      <c r="AX650" s="6" t="s">
        <v>2112</v>
      </c>
      <c r="AY650" s="17">
        <v>-23.465</v>
      </c>
      <c r="AZ650" s="3">
        <v>3.6999999999999998E-2</v>
      </c>
      <c r="BA650" s="3">
        <v>1708.329</v>
      </c>
      <c r="BB650" s="28">
        <v>3.7999999999999999E-2</v>
      </c>
      <c r="BC650" t="s">
        <v>40</v>
      </c>
      <c r="BD650" t="s">
        <v>40</v>
      </c>
      <c r="BE650" t="s">
        <v>1581</v>
      </c>
      <c r="BF650" t="str">
        <f t="shared" si="9"/>
        <v>SHWestSideCN2007</v>
      </c>
    </row>
    <row r="651" spans="1:58" ht="18.75" x14ac:dyDescent="0.3">
      <c r="A651" t="s">
        <v>1583</v>
      </c>
      <c r="B651" t="s">
        <v>1584</v>
      </c>
      <c r="C651" s="24">
        <v>-2550207.1934730001</v>
      </c>
      <c r="D651" s="1">
        <v>-4051084.6247299998</v>
      </c>
      <c r="E651" s="1">
        <v>4203708.3205540003</v>
      </c>
      <c r="F651" s="1">
        <v>4.6549999999999994E-3</v>
      </c>
      <c r="G651" s="1">
        <v>6.5757999999999997E-3</v>
      </c>
      <c r="H651" s="1">
        <v>6.8854800000000002E-3</v>
      </c>
      <c r="I651" s="2">
        <v>41.479175990000002</v>
      </c>
      <c r="J651">
        <v>41</v>
      </c>
      <c r="K651">
        <v>28</v>
      </c>
      <c r="L651">
        <v>45.033564000005981</v>
      </c>
      <c r="M651" s="34">
        <v>122.19091552</v>
      </c>
      <c r="N651" s="53">
        <v>122</v>
      </c>
      <c r="O651">
        <v>11</v>
      </c>
      <c r="P651">
        <v>27.295872000015606</v>
      </c>
      <c r="Q651" s="1">
        <v>1915.1781976899999</v>
      </c>
      <c r="R651" s="1">
        <v>3.4241200000000001E-3</v>
      </c>
      <c r="S651" s="1">
        <v>2.7400799999999998E-3</v>
      </c>
      <c r="T651" s="1">
        <v>9.6471200000000003E-3</v>
      </c>
      <c r="U651" s="4">
        <v>2.73</v>
      </c>
      <c r="V651" s="4">
        <v>1.85</v>
      </c>
      <c r="W651" s="4">
        <v>6.46</v>
      </c>
      <c r="X651" s="4">
        <v>-6.09</v>
      </c>
      <c r="Y651" s="4">
        <v>-17.21</v>
      </c>
      <c r="Z651" s="4">
        <v>-0.28999999999999998</v>
      </c>
      <c r="AA651" s="4">
        <v>0.1</v>
      </c>
      <c r="AB651" s="4">
        <v>0.08</v>
      </c>
      <c r="AC651" s="25">
        <v>0.27</v>
      </c>
      <c r="AD651" s="17">
        <v>-2550206.1340000001</v>
      </c>
      <c r="AE651">
        <v>-4051085.8480000002</v>
      </c>
      <c r="AF651">
        <v>4203708.4469999997</v>
      </c>
      <c r="AG651">
        <v>41.479174034899998</v>
      </c>
      <c r="AH651">
        <v>41</v>
      </c>
      <c r="AI651">
        <v>28</v>
      </c>
      <c r="AJ651">
        <v>45.026525639992769</v>
      </c>
      <c r="AK651" s="78">
        <v>122.1908969886</v>
      </c>
      <c r="AL651" s="43">
        <v>122</v>
      </c>
      <c r="AM651">
        <v>11</v>
      </c>
      <c r="AN651">
        <v>27.229158960008135</v>
      </c>
      <c r="AO651" s="3">
        <v>1915.615</v>
      </c>
      <c r="AP651" s="4">
        <v>7.07</v>
      </c>
      <c r="AQ651" s="4">
        <v>-2.64</v>
      </c>
      <c r="AR651" s="25">
        <v>-1.39</v>
      </c>
      <c r="AS651" s="3">
        <v>6.4302643630506556E-2</v>
      </c>
      <c r="AT651" s="3">
        <v>60.441292780599859</v>
      </c>
      <c r="AU651" s="3">
        <v>-21.947212283335499</v>
      </c>
      <c r="AV651" s="5">
        <v>39288</v>
      </c>
      <c r="AW651" s="5">
        <v>45794</v>
      </c>
      <c r="AX651" s="6" t="s">
        <v>2112</v>
      </c>
      <c r="AY651" s="17">
        <v>-23.393000000000001</v>
      </c>
      <c r="AZ651" s="3">
        <v>4.0099999999999997E-2</v>
      </c>
      <c r="BA651" s="3">
        <v>1939.008</v>
      </c>
      <c r="BB651" s="28">
        <v>4.1000000000000002E-2</v>
      </c>
      <c r="BC651" t="s">
        <v>40</v>
      </c>
      <c r="BD651" t="s">
        <v>1578</v>
      </c>
      <c r="BE651" t="s">
        <v>1583</v>
      </c>
      <c r="BF651" t="str">
        <f t="shared" si="9"/>
        <v>SHNorthGteCN2007</v>
      </c>
    </row>
    <row r="652" spans="1:58" ht="18.75" x14ac:dyDescent="0.3">
      <c r="A652" t="s">
        <v>1585</v>
      </c>
      <c r="B652" t="s">
        <v>1586</v>
      </c>
      <c r="C652" s="24">
        <v>-2544201.8510050001</v>
      </c>
      <c r="D652" s="1">
        <v>-4056958.5937299998</v>
      </c>
      <c r="E652" s="1">
        <v>4201508.0099600004</v>
      </c>
      <c r="F652" s="1">
        <v>7.7400400000000001E-3</v>
      </c>
      <c r="G652" s="1">
        <v>1.088192E-2</v>
      </c>
      <c r="H652" s="1">
        <v>1.1236680000000001E-2</v>
      </c>
      <c r="I652" s="2">
        <v>41.45373257</v>
      </c>
      <c r="J652">
        <v>41</v>
      </c>
      <c r="K652">
        <v>27</v>
      </c>
      <c r="L652">
        <v>13.437251999998807</v>
      </c>
      <c r="M652" s="34">
        <v>122.09266714</v>
      </c>
      <c r="N652" s="53">
        <v>122</v>
      </c>
      <c r="O652">
        <v>5</v>
      </c>
      <c r="P652">
        <v>33.601704000011523</v>
      </c>
      <c r="Q652" s="1">
        <v>1791.06838922</v>
      </c>
      <c r="R652" s="1">
        <v>4.4197999999999998E-3</v>
      </c>
      <c r="S652" s="1">
        <v>4.6883200000000002E-3</v>
      </c>
      <c r="T652" s="1">
        <v>1.622096E-2</v>
      </c>
      <c r="U652" s="4">
        <v>2.81</v>
      </c>
      <c r="V652" s="4">
        <v>2.65</v>
      </c>
      <c r="W652" s="4">
        <v>8.36</v>
      </c>
      <c r="X652" s="4">
        <v>-6.19</v>
      </c>
      <c r="Y652" s="4">
        <v>-17.37</v>
      </c>
      <c r="Z652" s="4">
        <v>-0.18</v>
      </c>
      <c r="AA652" s="4">
        <v>0.12</v>
      </c>
      <c r="AB652" s="4">
        <v>0.13</v>
      </c>
      <c r="AC652" s="25">
        <v>0.45</v>
      </c>
      <c r="AD652" s="17">
        <v>-2544200.7919999999</v>
      </c>
      <c r="AE652">
        <v>-4056959.818</v>
      </c>
      <c r="AF652">
        <v>4201508.1370000001</v>
      </c>
      <c r="AG652">
        <v>41.4537305996</v>
      </c>
      <c r="AH652">
        <v>41</v>
      </c>
      <c r="AI652">
        <v>27</v>
      </c>
      <c r="AJ652">
        <v>13.430158560000223</v>
      </c>
      <c r="AK652" s="78">
        <v>122.09264862569999</v>
      </c>
      <c r="AL652" s="43">
        <v>122</v>
      </c>
      <c r="AM652">
        <v>5</v>
      </c>
      <c r="AN652">
        <v>33.535052519977171</v>
      </c>
      <c r="AO652" s="3">
        <v>1791.508</v>
      </c>
      <c r="AP652" s="4">
        <v>6.94</v>
      </c>
      <c r="AQ652" s="4">
        <v>-2.79</v>
      </c>
      <c r="AR652" s="25">
        <v>-1.28</v>
      </c>
      <c r="AS652" s="3">
        <v>6.2342601825017378E-2</v>
      </c>
      <c r="AT652" s="3">
        <v>59.650245373724452</v>
      </c>
      <c r="AU652" s="3">
        <v>-18.123140645441602</v>
      </c>
      <c r="AV652" s="5">
        <v>39379</v>
      </c>
      <c r="AW652" s="5">
        <v>45794</v>
      </c>
      <c r="AX652" s="6" t="s">
        <v>2112</v>
      </c>
      <c r="AY652" s="17">
        <v>-23.411999999999999</v>
      </c>
      <c r="AZ652" s="3">
        <v>4.5100000000000001E-2</v>
      </c>
      <c r="BA652" s="3">
        <v>1814.92</v>
      </c>
      <c r="BB652" s="28">
        <v>4.8000000000000001E-2</v>
      </c>
      <c r="BC652" t="s">
        <v>1577</v>
      </c>
      <c r="BD652" t="s">
        <v>1578</v>
      </c>
      <c r="BE652" t="s">
        <v>1585</v>
      </c>
      <c r="BF652" t="str">
        <f t="shared" si="9"/>
        <v>SHGravlCrkCN2007</v>
      </c>
    </row>
    <row r="653" spans="1:58" ht="18.75" x14ac:dyDescent="0.3">
      <c r="A653" t="s">
        <v>1587</v>
      </c>
      <c r="B653" t="s">
        <v>1588</v>
      </c>
      <c r="C653" s="24">
        <v>-2544074.1123290001</v>
      </c>
      <c r="D653" s="1">
        <v>-4060688.0280780001</v>
      </c>
      <c r="E653" s="1">
        <v>4197696.4782779999</v>
      </c>
      <c r="F653" s="1">
        <v>8.1751600000000008E-3</v>
      </c>
      <c r="G653" s="1">
        <v>1.091524E-2</v>
      </c>
      <c r="H653" s="1">
        <v>1.113476E-2</v>
      </c>
      <c r="I653" s="2">
        <v>41.409590479999999</v>
      </c>
      <c r="J653">
        <v>41</v>
      </c>
      <c r="K653">
        <v>24</v>
      </c>
      <c r="L653">
        <v>34.525727999994729</v>
      </c>
      <c r="M653" s="34">
        <v>122.0676814</v>
      </c>
      <c r="N653" s="53">
        <v>122</v>
      </c>
      <c r="O653">
        <v>4</v>
      </c>
      <c r="P653">
        <v>3.6530399999924157</v>
      </c>
      <c r="Q653" s="1">
        <v>1587.18721033</v>
      </c>
      <c r="R653" s="1">
        <v>4.7431999999999995E-3</v>
      </c>
      <c r="S653" s="1">
        <v>5.7447599999999998E-3</v>
      </c>
      <c r="T653" s="1">
        <v>1.595048E-2</v>
      </c>
      <c r="U653" s="4">
        <v>2.58</v>
      </c>
      <c r="V653" s="4">
        <v>2.98</v>
      </c>
      <c r="W653" s="4">
        <v>8.6300000000000008</v>
      </c>
      <c r="X653" s="4">
        <v>-6.14</v>
      </c>
      <c r="Y653" s="4">
        <v>-17.559999999999999</v>
      </c>
      <c r="Z653" s="4">
        <v>-0.22</v>
      </c>
      <c r="AA653" s="4">
        <v>0.14000000000000001</v>
      </c>
      <c r="AB653" s="4">
        <v>0.17</v>
      </c>
      <c r="AC653" s="25">
        <v>0.47</v>
      </c>
      <c r="AD653" s="17">
        <v>-2544073.054</v>
      </c>
      <c r="AE653">
        <v>-4060689.253</v>
      </c>
      <c r="AF653">
        <v>4197696.6059999997</v>
      </c>
      <c r="AG653">
        <v>41.409588507999999</v>
      </c>
      <c r="AH653">
        <v>41</v>
      </c>
      <c r="AI653">
        <v>24</v>
      </c>
      <c r="AJ653">
        <v>34.518628799995668</v>
      </c>
      <c r="AK653" s="78">
        <v>122.0676629009</v>
      </c>
      <c r="AL653" s="43">
        <v>122</v>
      </c>
      <c r="AM653">
        <v>4</v>
      </c>
      <c r="AN653">
        <v>3.5864432400137503</v>
      </c>
      <c r="AO653" s="3">
        <v>1587.6289999999999</v>
      </c>
      <c r="AP653" s="4">
        <v>6.98</v>
      </c>
      <c r="AQ653" s="4">
        <v>-2.99</v>
      </c>
      <c r="AR653" s="25">
        <v>-1.32</v>
      </c>
      <c r="AS653" s="3">
        <v>6.1701805188036467E-2</v>
      </c>
      <c r="AT653" s="3">
        <v>56.7643268148353</v>
      </c>
      <c r="AU653" s="3">
        <v>-24.2361548364951</v>
      </c>
      <c r="AV653" s="5">
        <v>39380</v>
      </c>
      <c r="AW653" s="5">
        <v>45691</v>
      </c>
      <c r="AX653" s="6" t="s">
        <v>2112</v>
      </c>
      <c r="AY653" s="17">
        <v>-23.565999999999999</v>
      </c>
      <c r="AZ653" s="3">
        <v>4.6800000000000001E-2</v>
      </c>
      <c r="BA653" s="3">
        <v>1611.1949999999999</v>
      </c>
      <c r="BB653" s="28">
        <v>4.9000000000000002E-2</v>
      </c>
      <c r="BC653" t="s">
        <v>1577</v>
      </c>
      <c r="BD653" t="s">
        <v>1578</v>
      </c>
      <c r="BE653" t="s">
        <v>1587</v>
      </c>
      <c r="BF653" t="str">
        <f t="shared" si="9"/>
        <v>SHAshCreekCN2007</v>
      </c>
    </row>
    <row r="654" spans="1:58" ht="18.75" x14ac:dyDescent="0.3">
      <c r="A654" t="s">
        <v>1589</v>
      </c>
      <c r="B654" t="s">
        <v>1590</v>
      </c>
      <c r="C654" s="24">
        <v>-2559186.2789850002</v>
      </c>
      <c r="D654" s="1">
        <v>-4046250.4746289998</v>
      </c>
      <c r="E654" s="1">
        <v>4202020.1502120001</v>
      </c>
      <c r="F654" s="1">
        <v>4.4491999999999995E-3</v>
      </c>
      <c r="G654" s="1">
        <v>6.1837999999999997E-3</v>
      </c>
      <c r="H654" s="1">
        <v>6.3817600000000002E-3</v>
      </c>
      <c r="I654" s="2">
        <v>41.463597</v>
      </c>
      <c r="J654">
        <v>41</v>
      </c>
      <c r="K654">
        <v>27</v>
      </c>
      <c r="L654">
        <v>48.949200000000133</v>
      </c>
      <c r="M654" s="34">
        <v>122.31267395</v>
      </c>
      <c r="N654" s="53">
        <v>122</v>
      </c>
      <c r="O654">
        <v>18</v>
      </c>
      <c r="P654">
        <v>45.62622000001511</v>
      </c>
      <c r="Q654" s="1">
        <v>1324.1781082</v>
      </c>
      <c r="R654" s="1">
        <v>2.4009999999999999E-3</v>
      </c>
      <c r="S654" s="1">
        <v>2.7400799999999998E-3</v>
      </c>
      <c r="T654" s="1">
        <v>9.2453199999999996E-3</v>
      </c>
      <c r="U654" s="4">
        <v>1.54</v>
      </c>
      <c r="V654" s="4">
        <v>1.79</v>
      </c>
      <c r="W654" s="4">
        <v>5.86</v>
      </c>
      <c r="X654" s="4">
        <v>-5.9</v>
      </c>
      <c r="Y654" s="4">
        <v>-16.899999999999999</v>
      </c>
      <c r="Z654" s="4">
        <v>-0.64</v>
      </c>
      <c r="AA654" s="4">
        <v>7.0000000000000007E-2</v>
      </c>
      <c r="AB654" s="4">
        <v>0.08</v>
      </c>
      <c r="AC654" s="25">
        <v>0.27</v>
      </c>
      <c r="AD654" s="17">
        <v>-2559185.2200000002</v>
      </c>
      <c r="AE654">
        <v>-4046251.6979999999</v>
      </c>
      <c r="AF654">
        <v>4202020.2769999998</v>
      </c>
      <c r="AG654">
        <v>41.463595066099998</v>
      </c>
      <c r="AH654">
        <v>41</v>
      </c>
      <c r="AI654">
        <v>27</v>
      </c>
      <c r="AJ654">
        <v>48.942237959993236</v>
      </c>
      <c r="AK654" s="78">
        <v>122.3126554092</v>
      </c>
      <c r="AL654" s="43">
        <v>122</v>
      </c>
      <c r="AM654">
        <v>18</v>
      </c>
      <c r="AN654">
        <v>45.559473120017628</v>
      </c>
      <c r="AO654" s="3">
        <v>1324.6120000000001</v>
      </c>
      <c r="AP654" s="4">
        <v>7.3</v>
      </c>
      <c r="AQ654" s="4">
        <v>-2.35</v>
      </c>
      <c r="AR654" s="25">
        <v>-1.75</v>
      </c>
      <c r="AS654" s="3">
        <v>5.6308791663368184E-2</v>
      </c>
      <c r="AT654" s="3">
        <v>55.376041856782642</v>
      </c>
      <c r="AU654" s="3">
        <v>-10.206565939426101</v>
      </c>
      <c r="AV654" s="5">
        <v>39296</v>
      </c>
      <c r="AW654" s="5">
        <v>45188</v>
      </c>
      <c r="AX654" s="6" t="s">
        <v>2113</v>
      </c>
      <c r="AY654" s="17">
        <v>-23.53</v>
      </c>
      <c r="AZ654" s="3">
        <v>3.5799999999999998E-2</v>
      </c>
      <c r="BA654" s="3">
        <v>1348.1420000000001</v>
      </c>
      <c r="BB654" s="28">
        <v>3.6999999999999998E-2</v>
      </c>
      <c r="BC654" t="s">
        <v>1577</v>
      </c>
      <c r="BD654" t="s">
        <v>1578</v>
      </c>
      <c r="BE654" t="s">
        <v>1589</v>
      </c>
      <c r="BF654" t="str">
        <f>B654</f>
        <v>SHHotlum__CN2007</v>
      </c>
    </row>
    <row r="655" spans="1:58" ht="18.75" x14ac:dyDescent="0.3">
      <c r="A655" t="s">
        <v>1591</v>
      </c>
      <c r="B655" t="s">
        <v>1592</v>
      </c>
      <c r="C655" s="24">
        <v>-2545581.9214130002</v>
      </c>
      <c r="D655" s="1">
        <v>-4049690.417988</v>
      </c>
      <c r="E655" s="1">
        <v>4208312.2078609997</v>
      </c>
      <c r="F655" s="1">
        <v>5.6349999999999994E-3</v>
      </c>
      <c r="G655" s="1">
        <v>8.1085199999999993E-3</v>
      </c>
      <c r="H655" s="1">
        <v>8.36136E-3</v>
      </c>
      <c r="I655" s="2">
        <v>41.531938789999998</v>
      </c>
      <c r="J655">
        <v>41</v>
      </c>
      <c r="K655">
        <v>31</v>
      </c>
      <c r="L655">
        <v>54.979643999993186</v>
      </c>
      <c r="M655" s="34">
        <v>122.15292623000001</v>
      </c>
      <c r="N655" s="53">
        <v>122</v>
      </c>
      <c r="O655">
        <v>9</v>
      </c>
      <c r="P655">
        <v>10.534428000020171</v>
      </c>
      <c r="Q655" s="1">
        <v>2237.9952555300001</v>
      </c>
      <c r="R655" s="1">
        <v>2.0677999999999998E-3</v>
      </c>
      <c r="S655" s="1">
        <v>3.0928800000000001E-3</v>
      </c>
      <c r="T655" s="1">
        <v>1.2393079999999999E-2</v>
      </c>
      <c r="U655" s="4">
        <v>1.67</v>
      </c>
      <c r="V655" s="4">
        <v>2.08</v>
      </c>
      <c r="W655" s="4">
        <v>7.86</v>
      </c>
      <c r="X655" s="4">
        <v>-6.01</v>
      </c>
      <c r="Y655" s="4">
        <v>-17.16</v>
      </c>
      <c r="Z655" s="4">
        <v>-0.01</v>
      </c>
      <c r="AA655" s="4">
        <v>0.06</v>
      </c>
      <c r="AB655" s="4">
        <v>0.09</v>
      </c>
      <c r="AC655" s="25">
        <v>0.36</v>
      </c>
      <c r="AD655" s="17">
        <v>-2545580.8620000002</v>
      </c>
      <c r="AE655">
        <v>-4049691.6409999998</v>
      </c>
      <c r="AF655">
        <v>4208312.3339999998</v>
      </c>
      <c r="AG655">
        <v>41.531936825199999</v>
      </c>
      <c r="AH655">
        <v>41</v>
      </c>
      <c r="AI655">
        <v>31</v>
      </c>
      <c r="AJ655">
        <v>54.97257071999627</v>
      </c>
      <c r="AK655" s="78">
        <v>122.1529076874</v>
      </c>
      <c r="AL655" s="43">
        <v>122</v>
      </c>
      <c r="AM655">
        <v>9</v>
      </c>
      <c r="AN655">
        <v>10.467674640009363</v>
      </c>
      <c r="AO655" s="3">
        <v>2238.4319999999998</v>
      </c>
      <c r="AP655" s="4">
        <v>7.14</v>
      </c>
      <c r="AQ655" s="4">
        <v>-2.57</v>
      </c>
      <c r="AR655" s="25">
        <v>-1.1100000000000001</v>
      </c>
      <c r="AS655" s="3">
        <v>6.582848898813827E-2</v>
      </c>
      <c r="AT655" s="3">
        <v>61.088821145452052</v>
      </c>
      <c r="AU655" s="3">
        <v>-24.526433313039298</v>
      </c>
      <c r="AV655" s="5">
        <v>39297</v>
      </c>
      <c r="AW655" s="5">
        <v>45794</v>
      </c>
      <c r="AX655" s="6" t="s">
        <v>2112</v>
      </c>
      <c r="AY655" s="17">
        <v>-23.305</v>
      </c>
      <c r="AZ655" s="3">
        <v>4.1300000000000003E-2</v>
      </c>
      <c r="BA655" s="3">
        <v>2261.7369999999996</v>
      </c>
      <c r="BB655" s="28">
        <v>4.2999999999999997E-2</v>
      </c>
      <c r="BC655" t="s">
        <v>40</v>
      </c>
      <c r="BD655" t="s">
        <v>1578</v>
      </c>
      <c r="BE655" t="s">
        <v>1591</v>
      </c>
      <c r="BF655" t="str">
        <f t="shared" si="9"/>
        <v>SHWhalebakCN2007</v>
      </c>
    </row>
    <row r="656" spans="1:58" ht="18.75" x14ac:dyDescent="0.3">
      <c r="A656" t="s">
        <v>1593</v>
      </c>
      <c r="B656" t="s">
        <v>1594</v>
      </c>
      <c r="C656" s="24">
        <v>-2539424.2662399998</v>
      </c>
      <c r="D656" s="1">
        <v>-4144628.0598769998</v>
      </c>
      <c r="E656" s="1">
        <v>4119763.5998129998</v>
      </c>
      <c r="F656" s="1">
        <v>1.1842319999999998E-2</v>
      </c>
      <c r="G656" s="1">
        <v>1.7663519999999999E-2</v>
      </c>
      <c r="H656" s="1">
        <v>1.8173120000000001E-2</v>
      </c>
      <c r="I656" s="2">
        <v>40.4731953</v>
      </c>
      <c r="J656">
        <v>40</v>
      </c>
      <c r="K656">
        <v>28</v>
      </c>
      <c r="L656">
        <v>23.503080000001546</v>
      </c>
      <c r="M656" s="34">
        <v>121.49590868999999</v>
      </c>
      <c r="N656" s="53">
        <v>121</v>
      </c>
      <c r="O656">
        <v>29</v>
      </c>
      <c r="P656">
        <v>45.271283999975367</v>
      </c>
      <c r="Q656" s="1">
        <v>2568.99009213</v>
      </c>
      <c r="R656" s="1">
        <v>1.013908E-2</v>
      </c>
      <c r="S656" s="1">
        <v>6.0838400000000001E-3</v>
      </c>
      <c r="T656" s="1">
        <v>2.5350639999999997E-2</v>
      </c>
      <c r="U656" s="4">
        <v>3.66</v>
      </c>
      <c r="V656" s="4">
        <v>2.5299999999999998</v>
      </c>
      <c r="W656" s="4">
        <v>9.43</v>
      </c>
      <c r="X656" s="4">
        <v>-4.0999999999999996</v>
      </c>
      <c r="Y656" s="4">
        <v>-19.34</v>
      </c>
      <c r="Z656" s="4">
        <v>-8.75</v>
      </c>
      <c r="AA656" s="4">
        <v>0.3</v>
      </c>
      <c r="AB656" s="4">
        <v>0.18</v>
      </c>
      <c r="AC656" s="25">
        <v>0.75</v>
      </c>
      <c r="AD656" s="17">
        <v>-2539423.216</v>
      </c>
      <c r="AE656">
        <v>-4144629.2949999999</v>
      </c>
      <c r="AF656">
        <v>4119763.7390000001</v>
      </c>
      <c r="AG656">
        <v>40.473193300200002</v>
      </c>
      <c r="AH656">
        <v>40</v>
      </c>
      <c r="AI656">
        <v>28</v>
      </c>
      <c r="AJ656">
        <v>23.495880720006994</v>
      </c>
      <c r="AK656" s="78">
        <v>121.495890531</v>
      </c>
      <c r="AL656" s="43">
        <v>121</v>
      </c>
      <c r="AM656">
        <v>29</v>
      </c>
      <c r="AN656">
        <v>45.205911600002082</v>
      </c>
      <c r="AO656" s="3">
        <v>2569.4639999999999</v>
      </c>
      <c r="AP656" s="4">
        <v>8.81</v>
      </c>
      <c r="AQ656" s="4">
        <v>-4.8899999999999997</v>
      </c>
      <c r="AR656" s="25">
        <v>-9.83</v>
      </c>
      <c r="AS656" s="3">
        <v>9.9757205232680432E-2</v>
      </c>
      <c r="AT656" s="3">
        <v>74.999898862175485</v>
      </c>
      <c r="AU656" s="3">
        <v>-65.776250810329998</v>
      </c>
      <c r="AV656" s="5">
        <v>39360</v>
      </c>
      <c r="AW656" s="5">
        <v>45689</v>
      </c>
      <c r="AX656" s="6" t="s">
        <v>2112</v>
      </c>
      <c r="AY656" s="17">
        <v>-23.763999999999999</v>
      </c>
      <c r="AZ656" s="3">
        <v>5.1999999999999998E-2</v>
      </c>
      <c r="BA656" s="3">
        <v>2593.2280000000001</v>
      </c>
      <c r="BB656" s="28">
        <v>5.8000000000000003E-2</v>
      </c>
      <c r="BC656" t="s">
        <v>1577</v>
      </c>
      <c r="BD656" t="s">
        <v>1595</v>
      </c>
      <c r="BE656" t="s">
        <v>1593</v>
      </c>
      <c r="BF656" t="str">
        <f t="shared" si="9"/>
        <v>LVMtHelen_CN2007</v>
      </c>
    </row>
    <row r="657" spans="1:58" ht="18.75" x14ac:dyDescent="0.3">
      <c r="A657" t="s">
        <v>1596</v>
      </c>
      <c r="B657" t="s">
        <v>1597</v>
      </c>
      <c r="C657" s="24">
        <v>-2542130.1518299999</v>
      </c>
      <c r="D657" s="1">
        <v>-4144196.2310159998</v>
      </c>
      <c r="E657" s="1">
        <v>4118163.8563069999</v>
      </c>
      <c r="F657" s="1">
        <v>3.9625319999999999E-2</v>
      </c>
      <c r="G657" s="1">
        <v>6.4419320000000002E-2</v>
      </c>
      <c r="H657" s="1">
        <v>6.4440879999999992E-2</v>
      </c>
      <c r="I657" s="2">
        <v>40.456127530000003</v>
      </c>
      <c r="J657">
        <v>40</v>
      </c>
      <c r="K657">
        <v>27</v>
      </c>
      <c r="L657">
        <v>22.059108000012202</v>
      </c>
      <c r="M657" s="34">
        <v>121.52575826</v>
      </c>
      <c r="N657" s="53">
        <v>121</v>
      </c>
      <c r="O657">
        <v>31</v>
      </c>
      <c r="P657">
        <v>32.729736000012508</v>
      </c>
      <c r="Q657" s="1">
        <v>2326.6741011600002</v>
      </c>
      <c r="R657" s="1">
        <v>3.4182400000000003E-3</v>
      </c>
      <c r="S657" s="1">
        <v>3.72792E-3</v>
      </c>
      <c r="T657" s="1">
        <v>9.9232840000000003E-2</v>
      </c>
      <c r="U657" s="4">
        <v>1.54</v>
      </c>
      <c r="V657" s="4">
        <v>1.79</v>
      </c>
      <c r="W657" s="4">
        <v>6.39</v>
      </c>
      <c r="X657" s="4">
        <v>-2.77</v>
      </c>
      <c r="Y657" s="4">
        <v>-17.829999999999998</v>
      </c>
      <c r="Z657" s="4">
        <v>-6.9</v>
      </c>
      <c r="AA657" s="4">
        <v>0.1</v>
      </c>
      <c r="AB657" s="4">
        <v>0.11</v>
      </c>
      <c r="AC657" s="25">
        <v>0.46</v>
      </c>
      <c r="AD657" s="17">
        <v>-2542129.102</v>
      </c>
      <c r="AE657">
        <v>-4144197.4670000002</v>
      </c>
      <c r="AF657">
        <v>4118163.9950000001</v>
      </c>
      <c r="AG657">
        <v>40.456125536099997</v>
      </c>
      <c r="AH657">
        <v>40</v>
      </c>
      <c r="AI657">
        <v>27</v>
      </c>
      <c r="AJ657">
        <v>22.051929959987433</v>
      </c>
      <c r="AK657" s="78">
        <v>121.525740102</v>
      </c>
      <c r="AL657" s="43">
        <v>121</v>
      </c>
      <c r="AM657">
        <v>31</v>
      </c>
      <c r="AN657">
        <v>32.664367200001152</v>
      </c>
      <c r="AO657" s="3">
        <v>2327.1480000000001</v>
      </c>
      <c r="AP657" s="4">
        <v>10.15</v>
      </c>
      <c r="AQ657" s="4">
        <v>-3.39</v>
      </c>
      <c r="AR657" s="25">
        <v>-7.98</v>
      </c>
      <c r="AS657" s="3">
        <v>0.10586510260492817</v>
      </c>
      <c r="AT657" s="3">
        <v>81.466254856636851</v>
      </c>
      <c r="AU657" s="3">
        <v>-67.606725402384996</v>
      </c>
      <c r="AV657" s="5">
        <v>39358</v>
      </c>
      <c r="AW657" s="5">
        <v>45639</v>
      </c>
      <c r="AX657" s="6" t="s">
        <v>2113</v>
      </c>
      <c r="AY657" s="17">
        <v>-23.86</v>
      </c>
      <c r="AZ657" s="3">
        <v>5.1400000000000001E-2</v>
      </c>
      <c r="BA657" s="3">
        <v>2351.0080000000003</v>
      </c>
      <c r="BB657" s="28">
        <v>0.112</v>
      </c>
      <c r="BC657" t="s">
        <v>2123</v>
      </c>
      <c r="BD657" t="s">
        <v>1595</v>
      </c>
      <c r="BE657" t="s">
        <v>1596</v>
      </c>
      <c r="BF657" t="str">
        <f>B657</f>
        <v>LVLoDimondCN2007</v>
      </c>
    </row>
    <row r="658" spans="1:58" ht="18.75" x14ac:dyDescent="0.3">
      <c r="A658" t="s">
        <v>1598</v>
      </c>
      <c r="B658" t="s">
        <v>1599</v>
      </c>
      <c r="C658" s="24">
        <v>-2541026.9912470002</v>
      </c>
      <c r="D658" s="1">
        <v>-4144222.507987</v>
      </c>
      <c r="E658" s="1">
        <v>4119036.8432669998</v>
      </c>
      <c r="F658" s="1">
        <v>3.9490079999999997E-2</v>
      </c>
      <c r="G658" s="1">
        <v>6.4227239999999991E-2</v>
      </c>
      <c r="H658" s="1">
        <v>6.4266439999999994E-2</v>
      </c>
      <c r="I658" s="2">
        <v>40.465345059999997</v>
      </c>
      <c r="J658">
        <v>40</v>
      </c>
      <c r="K658">
        <v>27</v>
      </c>
      <c r="L658">
        <v>55.242215999989526</v>
      </c>
      <c r="M658" s="34">
        <v>121.51451317999999</v>
      </c>
      <c r="N658" s="53">
        <v>121</v>
      </c>
      <c r="O658">
        <v>30</v>
      </c>
      <c r="P658">
        <v>52.247447999980068</v>
      </c>
      <c r="Q658" s="1">
        <v>2471.4160090300002</v>
      </c>
      <c r="R658" s="1">
        <v>3.7181200000000001E-3</v>
      </c>
      <c r="S658" s="1">
        <v>3.7181200000000001E-3</v>
      </c>
      <c r="T658" s="1">
        <v>9.8929039999999996E-2</v>
      </c>
      <c r="U658" s="4">
        <v>1.97</v>
      </c>
      <c r="V658" s="4">
        <v>2.08</v>
      </c>
      <c r="W658" s="4">
        <v>6.95</v>
      </c>
      <c r="X658" s="4">
        <v>-2.72</v>
      </c>
      <c r="Y658" s="4">
        <v>-18.600000000000001</v>
      </c>
      <c r="Z658" s="4">
        <v>-8.23</v>
      </c>
      <c r="AA658" s="4">
        <v>0.11</v>
      </c>
      <c r="AB658" s="4">
        <v>0.11</v>
      </c>
      <c r="AC658" s="25">
        <v>0.4</v>
      </c>
      <c r="AD658" s="17">
        <v>-2541025.9419999998</v>
      </c>
      <c r="AE658">
        <v>-4144223.7429999998</v>
      </c>
      <c r="AF658">
        <v>4119036.9819999998</v>
      </c>
      <c r="AG658">
        <v>40.465343063699997</v>
      </c>
      <c r="AH658">
        <v>40</v>
      </c>
      <c r="AI658">
        <v>27</v>
      </c>
      <c r="AJ658">
        <v>55.235029319989621</v>
      </c>
      <c r="AK658" s="78">
        <v>121.514495021</v>
      </c>
      <c r="AL658" s="43">
        <v>121</v>
      </c>
      <c r="AM658">
        <v>30</v>
      </c>
      <c r="AN658">
        <v>52.182075600006783</v>
      </c>
      <c r="AO658" s="3">
        <v>2471.89</v>
      </c>
      <c r="AP658" s="4">
        <v>10.199999999999999</v>
      </c>
      <c r="AQ658" s="4">
        <v>-4.16</v>
      </c>
      <c r="AR658" s="25">
        <v>-9.31</v>
      </c>
      <c r="AS658" s="3">
        <v>0.11099346870708066</v>
      </c>
      <c r="AT658" s="3">
        <v>83.973810340549591</v>
      </c>
      <c r="AU658" s="3">
        <v>-72.580639132549607</v>
      </c>
      <c r="AV658" s="5">
        <v>39362</v>
      </c>
      <c r="AW658" s="5">
        <v>45639</v>
      </c>
      <c r="AX658" s="6" t="s">
        <v>2113</v>
      </c>
      <c r="AY658" s="17">
        <v>-23.812000000000001</v>
      </c>
      <c r="AZ658" s="3">
        <v>5.1499999999999997E-2</v>
      </c>
      <c r="BA658" s="3">
        <v>2495.7019999999998</v>
      </c>
      <c r="BB658" s="28">
        <v>0.112</v>
      </c>
      <c r="BC658" t="s">
        <v>2123</v>
      </c>
      <c r="BD658" t="s">
        <v>1595</v>
      </c>
      <c r="BE658" t="s">
        <v>1598</v>
      </c>
      <c r="BF658" t="str">
        <f>B658</f>
        <v>LVBumpass_CN2007</v>
      </c>
    </row>
    <row r="659" spans="1:58" ht="18.75" x14ac:dyDescent="0.3">
      <c r="A659" t="s">
        <v>1602</v>
      </c>
      <c r="B659" t="s">
        <v>1603</v>
      </c>
      <c r="C659" s="24">
        <v>-2535468.6408250001</v>
      </c>
      <c r="D659" s="1">
        <v>-4143499.374088</v>
      </c>
      <c r="E659" s="1">
        <v>4122406.8856020002</v>
      </c>
      <c r="F659" s="1">
        <v>6.9971999999999994E-3</v>
      </c>
      <c r="G659" s="1">
        <v>9.9254399999999989E-3</v>
      </c>
      <c r="H659" s="1">
        <v>9.8627200000000002E-3</v>
      </c>
      <c r="I659" s="2">
        <v>40.508992800000001</v>
      </c>
      <c r="J659">
        <v>40</v>
      </c>
      <c r="K659">
        <v>30</v>
      </c>
      <c r="L659">
        <v>32.374080000005279</v>
      </c>
      <c r="M659" s="34">
        <v>121.4630812</v>
      </c>
      <c r="N659" s="53">
        <v>121</v>
      </c>
      <c r="O659">
        <v>27</v>
      </c>
      <c r="P659">
        <v>47.09232000001748</v>
      </c>
      <c r="Q659" s="1">
        <v>1982.40611939</v>
      </c>
      <c r="R659" s="1">
        <v>3.7220400000000002E-3</v>
      </c>
      <c r="S659" s="1">
        <v>4.3962800000000007E-3</v>
      </c>
      <c r="T659" s="1">
        <v>1.454516E-2</v>
      </c>
      <c r="U659" s="4">
        <v>2.38</v>
      </c>
      <c r="V659" s="4">
        <v>2.54</v>
      </c>
      <c r="W659" s="4">
        <v>8.2100000000000009</v>
      </c>
      <c r="X659" s="4">
        <v>-7.31</v>
      </c>
      <c r="Y659" s="4">
        <v>-21.71</v>
      </c>
      <c r="Z659" s="4">
        <v>-5.57</v>
      </c>
      <c r="AA659" s="4">
        <v>0.11</v>
      </c>
      <c r="AB659" s="4">
        <v>0.13</v>
      </c>
      <c r="AC659" s="25">
        <v>0.43</v>
      </c>
      <c r="AD659" s="17">
        <v>-2535467.591</v>
      </c>
      <c r="AE659">
        <v>-4143500.6090000002</v>
      </c>
      <c r="AF659">
        <v>4122407.0240000002</v>
      </c>
      <c r="AG659">
        <v>40.508990791000002</v>
      </c>
      <c r="AH659">
        <v>40</v>
      </c>
      <c r="AI659">
        <v>30</v>
      </c>
      <c r="AJ659">
        <v>32.366847600007986</v>
      </c>
      <c r="AK659" s="78">
        <v>121.46306303199999</v>
      </c>
      <c r="AL659" s="43">
        <v>121</v>
      </c>
      <c r="AM659">
        <v>27</v>
      </c>
      <c r="AN659">
        <v>47.026915199977566</v>
      </c>
      <c r="AO659" s="3">
        <v>1982.88</v>
      </c>
      <c r="AP659" s="4">
        <v>5.59</v>
      </c>
      <c r="AQ659" s="4">
        <v>-7.25</v>
      </c>
      <c r="AR659" s="25">
        <v>-6.65</v>
      </c>
      <c r="AS659" s="3">
        <v>8.8562124799933556E-2</v>
      </c>
      <c r="AT659" s="3">
        <v>72.26429558912632</v>
      </c>
      <c r="AU659" s="3">
        <v>-51.196890364624302</v>
      </c>
      <c r="AV659" s="5">
        <v>39358</v>
      </c>
      <c r="AW659" s="5">
        <v>45794</v>
      </c>
      <c r="AX659" s="6" t="s">
        <v>2112</v>
      </c>
      <c r="AY659" s="17">
        <v>-23.785</v>
      </c>
      <c r="AZ659" s="3">
        <v>5.3600000000000002E-2</v>
      </c>
      <c r="BA659" s="3">
        <v>2006.6650000000002</v>
      </c>
      <c r="BB659" s="28">
        <v>5.6000000000000001E-2</v>
      </c>
      <c r="BC659" t="s">
        <v>1577</v>
      </c>
      <c r="BD659" t="s">
        <v>1595</v>
      </c>
      <c r="BE659" t="s">
        <v>1602</v>
      </c>
      <c r="BF659" t="str">
        <f t="shared" ref="BF659:BF722" si="10">B659</f>
        <v>LVHatLake_CN2007</v>
      </c>
    </row>
    <row r="660" spans="1:58" ht="18.75" x14ac:dyDescent="0.3">
      <c r="A660" t="s">
        <v>1604</v>
      </c>
      <c r="B660" t="s">
        <v>1605</v>
      </c>
      <c r="C660" s="24">
        <v>-2546218.8706260002</v>
      </c>
      <c r="D660" s="1">
        <v>-4138206.291524</v>
      </c>
      <c r="E660" s="1">
        <v>4120891.4580239998</v>
      </c>
      <c r="F660" s="1">
        <v>5.7486799999999999E-3</v>
      </c>
      <c r="G660" s="1">
        <v>8.3966399999999986E-3</v>
      </c>
      <c r="H660" s="1">
        <v>8.3554800000000002E-3</v>
      </c>
      <c r="I660" s="2">
        <v>40.492123720000002</v>
      </c>
      <c r="J660">
        <v>40</v>
      </c>
      <c r="K660">
        <v>29</v>
      </c>
      <c r="L660">
        <v>31.645392000007746</v>
      </c>
      <c r="M660" s="34">
        <v>121.60379023</v>
      </c>
      <c r="N660" s="53">
        <v>121</v>
      </c>
      <c r="O660">
        <v>36</v>
      </c>
      <c r="P660">
        <v>13.644828000004736</v>
      </c>
      <c r="Q660" s="1">
        <v>1842.8921345900001</v>
      </c>
      <c r="R660" s="1">
        <v>2.5597600000000003E-3</v>
      </c>
      <c r="S660" s="1">
        <v>3.1967599999999999E-3</v>
      </c>
      <c r="T660" s="1">
        <v>1.2514600000000001E-2</v>
      </c>
      <c r="U660" s="4">
        <v>1.73</v>
      </c>
      <c r="V660" s="4">
        <v>2.04</v>
      </c>
      <c r="W660" s="4">
        <v>7.38</v>
      </c>
      <c r="X660" s="4">
        <v>-5.51</v>
      </c>
      <c r="Y660" s="4">
        <v>-18.989999999999998</v>
      </c>
      <c r="Z660" s="4">
        <v>-1.81</v>
      </c>
      <c r="AA660" s="4">
        <v>0.08</v>
      </c>
      <c r="AB660" s="4">
        <v>0.1</v>
      </c>
      <c r="AC660" s="25">
        <v>0.39</v>
      </c>
      <c r="AD660" s="17">
        <v>-2546217.8199999998</v>
      </c>
      <c r="AE660">
        <v>-4138207.5260000001</v>
      </c>
      <c r="AF660">
        <v>4120891.5959999999</v>
      </c>
      <c r="AG660">
        <v>40.492121735799998</v>
      </c>
      <c r="AH660">
        <v>40</v>
      </c>
      <c r="AI660">
        <v>29</v>
      </c>
      <c r="AJ660">
        <v>31.638248879992261</v>
      </c>
      <c r="AK660" s="78">
        <v>121.60377205170001</v>
      </c>
      <c r="AL660" s="43">
        <v>121</v>
      </c>
      <c r="AM660">
        <v>36</v>
      </c>
      <c r="AN660">
        <v>13.579386120019308</v>
      </c>
      <c r="AO660" s="3">
        <v>1843.3630000000001</v>
      </c>
      <c r="AP660" s="4">
        <v>7.44</v>
      </c>
      <c r="AQ660" s="4">
        <v>-4.55</v>
      </c>
      <c r="AR660" s="25">
        <v>-2.89</v>
      </c>
      <c r="AS660" s="3">
        <v>7.0939692370879173E-2</v>
      </c>
      <c r="AT660" s="3">
        <v>66.194959960453048</v>
      </c>
      <c r="AU660" s="3">
        <v>-25.508180566908401</v>
      </c>
      <c r="AV660" s="5">
        <v>39710</v>
      </c>
      <c r="AW660" s="5">
        <v>45794</v>
      </c>
      <c r="AX660" s="6" t="s">
        <v>2112</v>
      </c>
      <c r="AY660" s="17">
        <v>-24.108000000000001</v>
      </c>
      <c r="AZ660" s="3">
        <v>5.4100000000000002E-2</v>
      </c>
      <c r="BA660" s="3">
        <v>1867.471</v>
      </c>
      <c r="BB660" s="28">
        <v>5.6000000000000001E-2</v>
      </c>
      <c r="BC660" t="s">
        <v>40</v>
      </c>
      <c r="BD660" t="s">
        <v>40</v>
      </c>
      <c r="BE660" t="s">
        <v>1604</v>
      </c>
      <c r="BF660" t="str">
        <f t="shared" si="10"/>
        <v>BluLakeCynCN2008</v>
      </c>
    </row>
    <row r="661" spans="1:58" ht="18.75" x14ac:dyDescent="0.3">
      <c r="A661" t="s">
        <v>1606</v>
      </c>
      <c r="B661" t="s">
        <v>1607</v>
      </c>
      <c r="C661" s="24">
        <v>-2542448.3663650001</v>
      </c>
      <c r="D661" s="1">
        <v>-4136378.0742250001</v>
      </c>
      <c r="E661" s="1">
        <v>4124853.9281810001</v>
      </c>
      <c r="F661" s="1">
        <v>4.5981599999999996E-3</v>
      </c>
      <c r="G661" s="1">
        <v>6.8325599999999997E-3</v>
      </c>
      <c r="H661" s="1">
        <v>6.8286400000000004E-3</v>
      </c>
      <c r="I661" s="2">
        <v>40.539904319999998</v>
      </c>
      <c r="J661">
        <v>40</v>
      </c>
      <c r="K661">
        <v>32</v>
      </c>
      <c r="L661">
        <v>23.655551999992781</v>
      </c>
      <c r="M661" s="34">
        <v>121.57720027000001</v>
      </c>
      <c r="N661" s="53">
        <v>121</v>
      </c>
      <c r="O661">
        <v>34</v>
      </c>
      <c r="P661">
        <v>37.920972000021038</v>
      </c>
      <c r="Q661" s="1">
        <v>1731.6909331899999</v>
      </c>
      <c r="R661" s="1">
        <v>2.0638799999999997E-3</v>
      </c>
      <c r="S661" s="1">
        <v>2.37748E-3</v>
      </c>
      <c r="T661" s="1">
        <v>1.022532E-2</v>
      </c>
      <c r="U661" s="4">
        <v>1.62</v>
      </c>
      <c r="V661" s="4">
        <v>1.76</v>
      </c>
      <c r="W661" s="4">
        <v>6.67</v>
      </c>
      <c r="X661" s="4">
        <v>-6.63</v>
      </c>
      <c r="Y661" s="4">
        <v>-19.100000000000001</v>
      </c>
      <c r="Z661" s="4">
        <v>-2.4500000000000002</v>
      </c>
      <c r="AA661" s="4">
        <v>0.06</v>
      </c>
      <c r="AB661" s="4">
        <v>7.0000000000000007E-2</v>
      </c>
      <c r="AC661" s="25">
        <v>0.28999999999999998</v>
      </c>
      <c r="AD661" s="17">
        <v>-2542447.3160000001</v>
      </c>
      <c r="AE661">
        <v>-4136379.3089999999</v>
      </c>
      <c r="AF661">
        <v>4124854.0660000001</v>
      </c>
      <c r="AG661">
        <v>40.539902327500002</v>
      </c>
      <c r="AH661">
        <v>40</v>
      </c>
      <c r="AI661">
        <v>32</v>
      </c>
      <c r="AJ661">
        <v>23.648379000006798</v>
      </c>
      <c r="AK661" s="78">
        <v>121.5771820802</v>
      </c>
      <c r="AL661" s="43">
        <v>121</v>
      </c>
      <c r="AM661">
        <v>34</v>
      </c>
      <c r="AN661">
        <v>37.855488720013</v>
      </c>
      <c r="AO661" s="3">
        <v>1732.162</v>
      </c>
      <c r="AP661" s="4">
        <v>6.31</v>
      </c>
      <c r="AQ661" s="4">
        <v>-4.6500000000000004</v>
      </c>
      <c r="AR661" s="25">
        <v>-3.53</v>
      </c>
      <c r="AS661" s="3">
        <v>7.7896405784033187E-2</v>
      </c>
      <c r="AT661" s="3">
        <v>64.779014250959506</v>
      </c>
      <c r="AU661" s="3">
        <v>-43.261175581275801</v>
      </c>
      <c r="AV661" s="5">
        <v>39339</v>
      </c>
      <c r="AW661" s="5">
        <v>45794</v>
      </c>
      <c r="AX661" s="6" t="s">
        <v>2112</v>
      </c>
      <c r="AY661" s="17">
        <v>-24.04</v>
      </c>
      <c r="AZ661" s="3">
        <v>5.5599999999999997E-2</v>
      </c>
      <c r="BA661" s="3">
        <v>1756.202</v>
      </c>
      <c r="BB661" s="28">
        <v>5.7000000000000002E-2</v>
      </c>
      <c r="BC661" t="s">
        <v>40</v>
      </c>
      <c r="BD661" t="s">
        <v>40</v>
      </c>
      <c r="BE661" t="s">
        <v>1606</v>
      </c>
      <c r="BF661" t="str">
        <f t="shared" si="10"/>
        <v>LVManzLakeCN2007</v>
      </c>
    </row>
    <row r="662" spans="1:58" ht="18.75" x14ac:dyDescent="0.3">
      <c r="A662" t="s">
        <v>1608</v>
      </c>
      <c r="B662" t="s">
        <v>1609</v>
      </c>
      <c r="C662" s="24">
        <v>-2536690.0171630001</v>
      </c>
      <c r="D662" s="1">
        <v>-4151167.604458</v>
      </c>
      <c r="E662" s="1">
        <v>4113952.446066</v>
      </c>
      <c r="F662" s="1">
        <v>6.3366799999999999E-3</v>
      </c>
      <c r="G662" s="1">
        <v>9.0571599999999999E-3</v>
      </c>
      <c r="H662" s="1">
        <v>9.1198800000000003E-3</v>
      </c>
      <c r="I662" s="2">
        <v>40.409140710000003</v>
      </c>
      <c r="J662">
        <v>40</v>
      </c>
      <c r="K662">
        <v>24</v>
      </c>
      <c r="L662">
        <v>32.906520000006481</v>
      </c>
      <c r="M662" s="34">
        <v>121.42821265000001</v>
      </c>
      <c r="N662" s="53">
        <v>121</v>
      </c>
      <c r="O662">
        <v>25</v>
      </c>
      <c r="P662">
        <v>41.565540000021883</v>
      </c>
      <c r="Q662" s="1">
        <v>1958.7313869100001</v>
      </c>
      <c r="R662" s="1">
        <v>4.5138799999999996E-3</v>
      </c>
      <c r="S662" s="1">
        <v>3.8984399999999995E-3</v>
      </c>
      <c r="T662" s="1">
        <v>1.3030079999999999E-2</v>
      </c>
      <c r="U662" s="4">
        <v>2.78</v>
      </c>
      <c r="V662" s="4">
        <v>2.5099999999999998</v>
      </c>
      <c r="W662" s="4">
        <v>8.0399999999999991</v>
      </c>
      <c r="X662" s="4">
        <v>-1.79</v>
      </c>
      <c r="Y662" s="4">
        <v>-22.52</v>
      </c>
      <c r="Z662" s="4">
        <v>-4.03</v>
      </c>
      <c r="AA662" s="4">
        <v>0.14000000000000001</v>
      </c>
      <c r="AB662" s="4">
        <v>0.12</v>
      </c>
      <c r="AC662" s="25">
        <v>0.4</v>
      </c>
      <c r="AD662" s="17">
        <v>-2536688.9679999999</v>
      </c>
      <c r="AE662">
        <v>-4151168.841</v>
      </c>
      <c r="AF662">
        <v>4113952.5860000001</v>
      </c>
      <c r="AG662">
        <v>40.409138692600003</v>
      </c>
      <c r="AH662">
        <v>40</v>
      </c>
      <c r="AI662">
        <v>24</v>
      </c>
      <c r="AJ662">
        <v>32.899293360009665</v>
      </c>
      <c r="AK662" s="78">
        <v>121.42819451450001</v>
      </c>
      <c r="AL662" s="43">
        <v>121</v>
      </c>
      <c r="AM662">
        <v>25</v>
      </c>
      <c r="AN662">
        <v>41.500252200023624</v>
      </c>
      <c r="AO662" s="3">
        <v>1959.2090000000001</v>
      </c>
      <c r="AP662" s="4">
        <v>11.1</v>
      </c>
      <c r="AQ662" s="4">
        <v>-8.08</v>
      </c>
      <c r="AR662" s="25">
        <v>-5.1100000000000003</v>
      </c>
      <c r="AS662" s="3">
        <v>0.11538227778897692</v>
      </c>
      <c r="AT662" s="3">
        <v>105.84865339660061</v>
      </c>
      <c r="AU662" s="3">
        <v>-45.925293402724101</v>
      </c>
      <c r="AV662" s="5">
        <v>39674</v>
      </c>
      <c r="AW662" s="5">
        <v>45794</v>
      </c>
      <c r="AX662" s="6" t="s">
        <v>2112</v>
      </c>
      <c r="AY662" s="17">
        <v>-23.713000000000001</v>
      </c>
      <c r="AZ662" s="3">
        <v>4.7100000000000003E-2</v>
      </c>
      <c r="BA662" s="3">
        <v>1982.922</v>
      </c>
      <c r="BB662" s="28">
        <v>4.9000000000000002E-2</v>
      </c>
      <c r="BC662" t="s">
        <v>1577</v>
      </c>
      <c r="BD662" t="s">
        <v>1595</v>
      </c>
      <c r="BE662" t="s">
        <v>1608</v>
      </c>
      <c r="BF662" t="str">
        <f t="shared" si="10"/>
        <v>SiffordMtnCN2008</v>
      </c>
    </row>
    <row r="663" spans="1:58" ht="18.75" x14ac:dyDescent="0.3">
      <c r="A663" t="s">
        <v>1610</v>
      </c>
      <c r="B663" t="s">
        <v>1611</v>
      </c>
      <c r="C663" s="24">
        <v>-2492521.6753659998</v>
      </c>
      <c r="D663" s="1">
        <v>-4066319.8000830002</v>
      </c>
      <c r="E663" s="1">
        <v>4222697.347445</v>
      </c>
      <c r="F663" s="1">
        <v>3.2771200000000001E-3</v>
      </c>
      <c r="G663" s="1">
        <v>4.7549599999999999E-3</v>
      </c>
      <c r="H663" s="1">
        <v>4.9117600000000003E-3</v>
      </c>
      <c r="I663" s="2">
        <v>41.71156912</v>
      </c>
      <c r="J663">
        <v>41</v>
      </c>
      <c r="K663">
        <v>42</v>
      </c>
      <c r="L663">
        <v>41.648832000000198</v>
      </c>
      <c r="M663" s="34">
        <v>121.50694154</v>
      </c>
      <c r="N663" s="53">
        <v>121</v>
      </c>
      <c r="O663">
        <v>30</v>
      </c>
      <c r="P663">
        <v>24.989543999998887</v>
      </c>
      <c r="Q663" s="1">
        <v>1435.0737619500001</v>
      </c>
      <c r="R663" s="1">
        <v>1.5248800000000002E-3</v>
      </c>
      <c r="S663" s="1">
        <v>1.8972799999999999E-3</v>
      </c>
      <c r="T663" s="1">
        <v>7.1794800000000002E-3</v>
      </c>
      <c r="U663" s="4">
        <v>1.76</v>
      </c>
      <c r="V663" s="4">
        <v>1.49</v>
      </c>
      <c r="W663" s="4">
        <v>5.44</v>
      </c>
      <c r="X663" s="4">
        <v>-6.98</v>
      </c>
      <c r="Y663" s="4">
        <v>-17.25</v>
      </c>
      <c r="Z663" s="4">
        <v>-1.37</v>
      </c>
      <c r="AA663" s="4">
        <v>0.04</v>
      </c>
      <c r="AB663" s="4">
        <v>0.05</v>
      </c>
      <c r="AC663" s="25">
        <v>0.19</v>
      </c>
      <c r="AD663" s="17">
        <v>-2492520.6159999999</v>
      </c>
      <c r="AE663">
        <v>-4066321.0240000002</v>
      </c>
      <c r="AF663">
        <v>4222697.4730000002</v>
      </c>
      <c r="AG663">
        <v>41.711567029400001</v>
      </c>
      <c r="AH663">
        <v>41</v>
      </c>
      <c r="AI663">
        <v>42</v>
      </c>
      <c r="AJ663">
        <v>41.641305840004179</v>
      </c>
      <c r="AK663" s="78">
        <v>121.50692300510001</v>
      </c>
      <c r="AL663" s="43">
        <v>121</v>
      </c>
      <c r="AM663">
        <v>30</v>
      </c>
      <c r="AN663">
        <v>24.922818360022347</v>
      </c>
      <c r="AO663" s="3">
        <v>1435.5229999999999</v>
      </c>
      <c r="AP663" s="4">
        <v>5.95</v>
      </c>
      <c r="AQ663" s="4">
        <v>-2.52</v>
      </c>
      <c r="AR663" s="25">
        <v>-2.4700000000000002</v>
      </c>
      <c r="AS663" s="3">
        <v>5.4510365781689843E-2</v>
      </c>
      <c r="AT663" s="3">
        <v>49.145449505385741</v>
      </c>
      <c r="AU663" s="3">
        <v>-23.581874245139499</v>
      </c>
      <c r="AV663" s="5">
        <v>38625</v>
      </c>
      <c r="AW663" s="5">
        <v>45794</v>
      </c>
      <c r="AX663" s="6" t="s">
        <v>2112</v>
      </c>
      <c r="AY663" s="17">
        <v>-22.896999999999998</v>
      </c>
      <c r="AZ663" s="3">
        <v>5.1499999999999997E-2</v>
      </c>
      <c r="BA663" s="3">
        <v>1458.4199999999998</v>
      </c>
      <c r="BB663" s="28">
        <v>5.1999999999999998E-2</v>
      </c>
      <c r="BC663" t="s">
        <v>40</v>
      </c>
      <c r="BD663" t="s">
        <v>40</v>
      </c>
      <c r="BE663" t="s">
        <v>1610</v>
      </c>
      <c r="BF663" t="str">
        <f t="shared" si="10"/>
        <v>LavaBedsNMCN2005</v>
      </c>
    </row>
    <row r="664" spans="1:58" ht="18.75" x14ac:dyDescent="0.3">
      <c r="A664" t="s">
        <v>1612</v>
      </c>
      <c r="B664" t="s">
        <v>1613</v>
      </c>
      <c r="C664" s="24">
        <v>-2505140.4225750002</v>
      </c>
      <c r="D664" s="1">
        <v>-4069975.3108379999</v>
      </c>
      <c r="E664" s="1">
        <v>4212645.7158540003</v>
      </c>
      <c r="F664" s="1">
        <v>5.7741599999999995E-3</v>
      </c>
      <c r="G664" s="1">
        <v>8.6102799999999997E-3</v>
      </c>
      <c r="H664" s="1">
        <v>8.9336800000000011E-3</v>
      </c>
      <c r="I664" s="2">
        <v>41.585822319999998</v>
      </c>
      <c r="J664">
        <v>41</v>
      </c>
      <c r="K664">
        <v>35</v>
      </c>
      <c r="L664">
        <v>8.9603519999940318</v>
      </c>
      <c r="M664" s="34">
        <v>121.61301813999999</v>
      </c>
      <c r="N664" s="53">
        <v>121</v>
      </c>
      <c r="O664">
        <v>36</v>
      </c>
      <c r="P664">
        <v>46.865303999978778</v>
      </c>
      <c r="Q664" s="1">
        <v>2017.7896744899999</v>
      </c>
      <c r="R664" s="1">
        <v>2.9145199999999999E-3</v>
      </c>
      <c r="S664" s="1">
        <v>2.90668E-3</v>
      </c>
      <c r="T664" s="1">
        <v>1.305164E-2</v>
      </c>
      <c r="U664" s="4">
        <v>1.71</v>
      </c>
      <c r="V664" s="4">
        <v>1.75</v>
      </c>
      <c r="W664" s="4">
        <v>6.85</v>
      </c>
      <c r="X664" s="4">
        <v>-6.02</v>
      </c>
      <c r="Y664" s="4">
        <v>-15.9</v>
      </c>
      <c r="Z664" s="4">
        <v>-4.8600000000000003</v>
      </c>
      <c r="AA664" s="4">
        <v>0.08</v>
      </c>
      <c r="AB664" s="4">
        <v>0.08</v>
      </c>
      <c r="AC664" s="25">
        <v>0.36</v>
      </c>
      <c r="AD664" s="17">
        <v>-2505139.3640000001</v>
      </c>
      <c r="AE664">
        <v>-4069976.5359999998</v>
      </c>
      <c r="AF664">
        <v>4212645.8430000003</v>
      </c>
      <c r="AG664">
        <v>41.5858202577</v>
      </c>
      <c r="AH664">
        <v>41</v>
      </c>
      <c r="AI664">
        <v>35</v>
      </c>
      <c r="AJ664">
        <v>8.9529277200000479</v>
      </c>
      <c r="AK664" s="78">
        <v>121.61299963490001</v>
      </c>
      <c r="AL664" s="43">
        <v>121</v>
      </c>
      <c r="AM664">
        <v>36</v>
      </c>
      <c r="AN664">
        <v>46.798685640023905</v>
      </c>
      <c r="AO664" s="3">
        <v>2018.239</v>
      </c>
      <c r="AP664" s="4">
        <v>6.95</v>
      </c>
      <c r="AQ664" s="4">
        <v>-1.22</v>
      </c>
      <c r="AR664" s="25">
        <v>-5.96</v>
      </c>
      <c r="AS664" s="3">
        <v>7.3645502296230944E-2</v>
      </c>
      <c r="AT664" s="3">
        <v>50.473905257483175</v>
      </c>
      <c r="AU664" s="3">
        <v>-53.6287692200614</v>
      </c>
      <c r="AV664" s="5">
        <v>38955</v>
      </c>
      <c r="AW664" s="5">
        <v>45794</v>
      </c>
      <c r="AX664" s="6" t="s">
        <v>2112</v>
      </c>
      <c r="AY664" s="17">
        <v>-22.742999999999999</v>
      </c>
      <c r="AZ664" s="3">
        <v>5.6500000000000002E-2</v>
      </c>
      <c r="BA664" s="3">
        <v>2040.982</v>
      </c>
      <c r="BB664" s="28">
        <v>5.8000000000000003E-2</v>
      </c>
      <c r="BC664" t="s">
        <v>1577</v>
      </c>
      <c r="BD664" t="s">
        <v>1578</v>
      </c>
      <c r="BE664" t="s">
        <v>1612</v>
      </c>
      <c r="BF664" t="str">
        <f t="shared" si="10"/>
        <v>MedicineLkCN2006</v>
      </c>
    </row>
    <row r="665" spans="1:58" ht="18.75" x14ac:dyDescent="0.3">
      <c r="A665" t="s">
        <v>1614</v>
      </c>
      <c r="B665" t="s">
        <v>1615</v>
      </c>
      <c r="C665" s="24">
        <v>-2495173.1414910001</v>
      </c>
      <c r="D665" s="1">
        <v>-4073349.7804470002</v>
      </c>
      <c r="E665" s="1">
        <v>4215099.4581730003</v>
      </c>
      <c r="F665" s="1">
        <v>4.1414799999999995E-3</v>
      </c>
      <c r="G665" s="1">
        <v>6.1583199999999992E-3</v>
      </c>
      <c r="H665" s="1">
        <v>6.3621600000000004E-3</v>
      </c>
      <c r="I665" s="2">
        <v>41.616321329999998</v>
      </c>
      <c r="J665">
        <v>41</v>
      </c>
      <c r="K665">
        <v>36</v>
      </c>
      <c r="L665">
        <v>58.756787999993207</v>
      </c>
      <c r="M665" s="34">
        <v>121.48998965</v>
      </c>
      <c r="N665" s="53">
        <v>121</v>
      </c>
      <c r="O665">
        <v>29</v>
      </c>
      <c r="P665">
        <v>23.962739999993801</v>
      </c>
      <c r="Q665" s="1">
        <v>1897.17930619</v>
      </c>
      <c r="R665" s="1">
        <v>1.8032E-3</v>
      </c>
      <c r="S665" s="1">
        <v>2.1618800000000001E-3</v>
      </c>
      <c r="T665" s="1">
        <v>9.3609599999999998E-3</v>
      </c>
      <c r="U665" s="4">
        <v>1.54</v>
      </c>
      <c r="V665" s="4">
        <v>1.78</v>
      </c>
      <c r="W665" s="4">
        <v>6.43</v>
      </c>
      <c r="X665" s="4">
        <v>-7.11</v>
      </c>
      <c r="Y665" s="4">
        <v>-18.579999999999998</v>
      </c>
      <c r="Z665" s="4">
        <v>-2.41</v>
      </c>
      <c r="AA665" s="4">
        <v>0.05</v>
      </c>
      <c r="AB665" s="4">
        <v>0.06</v>
      </c>
      <c r="AC665" s="25">
        <v>0.26</v>
      </c>
      <c r="AD665" s="17">
        <v>-2495172.0830000001</v>
      </c>
      <c r="AE665">
        <v>-4073351.0049999999</v>
      </c>
      <c r="AF665">
        <v>4215099.585</v>
      </c>
      <c r="AG665">
        <v>41.616319244000003</v>
      </c>
      <c r="AH665">
        <v>41</v>
      </c>
      <c r="AI665">
        <v>36</v>
      </c>
      <c r="AJ665">
        <v>58.749278400011349</v>
      </c>
      <c r="AK665" s="78">
        <v>121.48997114789999</v>
      </c>
      <c r="AL665" s="43">
        <v>121</v>
      </c>
      <c r="AM665">
        <v>29</v>
      </c>
      <c r="AN665">
        <v>23.896132439975872</v>
      </c>
      <c r="AO665" s="3">
        <v>1897.6310000000001</v>
      </c>
      <c r="AP665" s="4">
        <v>5.81</v>
      </c>
      <c r="AQ665" s="4">
        <v>-3.87</v>
      </c>
      <c r="AR665" s="25">
        <v>-3.51</v>
      </c>
      <c r="AS665" s="3">
        <v>6.1677710758975282E-2</v>
      </c>
      <c r="AT665" s="3">
        <v>54.847404946834324</v>
      </c>
      <c r="AU665" s="3">
        <v>-28.2117381704489</v>
      </c>
      <c r="AV665" s="5">
        <v>38953</v>
      </c>
      <c r="AW665" s="5">
        <v>45794</v>
      </c>
      <c r="AX665" s="6" t="s">
        <v>2112</v>
      </c>
      <c r="AY665" s="17">
        <v>-22.744</v>
      </c>
      <c r="AZ665" s="3">
        <v>5.5E-2</v>
      </c>
      <c r="BA665" s="3">
        <v>1920.375</v>
      </c>
      <c r="BB665" s="28">
        <v>5.6000000000000001E-2</v>
      </c>
      <c r="BC665" t="s">
        <v>40</v>
      </c>
      <c r="BD665" t="s">
        <v>40</v>
      </c>
      <c r="BE665" t="s">
        <v>1614</v>
      </c>
      <c r="BF665" t="str">
        <f t="shared" si="10"/>
        <v>GlassMtn__CN2006</v>
      </c>
    </row>
    <row r="666" spans="1:58" ht="18.75" x14ac:dyDescent="0.3">
      <c r="A666" t="s">
        <v>1618</v>
      </c>
      <c r="B666" t="s">
        <v>1619</v>
      </c>
      <c r="C666" s="24">
        <v>-2424698.3439890002</v>
      </c>
      <c r="D666" s="1">
        <v>-4454409.4999200003</v>
      </c>
      <c r="E666" s="1">
        <v>3857066.5953009999</v>
      </c>
      <c r="F666" s="1">
        <v>4.0395599999999993E-3</v>
      </c>
      <c r="G666" s="1">
        <v>6.5346400000000004E-3</v>
      </c>
      <c r="H666" s="1">
        <v>6.1485200000000002E-3</v>
      </c>
      <c r="I666" s="2">
        <v>37.439476450000001</v>
      </c>
      <c r="J666">
        <v>37</v>
      </c>
      <c r="K666">
        <v>26</v>
      </c>
      <c r="L666">
        <v>22.115220000002864</v>
      </c>
      <c r="M666" s="34">
        <v>118.56107255000001</v>
      </c>
      <c r="N666" s="53">
        <v>118</v>
      </c>
      <c r="O666">
        <v>33</v>
      </c>
      <c r="P666">
        <v>39.861180000020795</v>
      </c>
      <c r="Q666" s="1">
        <v>1371.6273364799999</v>
      </c>
      <c r="R666" s="1">
        <v>3.8886400000000001E-3</v>
      </c>
      <c r="S666" s="1">
        <v>2.2834000000000001E-3</v>
      </c>
      <c r="T666" s="1">
        <v>8.7455199999999997E-3</v>
      </c>
      <c r="U666" s="4">
        <v>2.2999999999999998</v>
      </c>
      <c r="V666" s="4">
        <v>1.86</v>
      </c>
      <c r="W666" s="4">
        <v>6.11</v>
      </c>
      <c r="X666" s="4">
        <v>-3.6</v>
      </c>
      <c r="Y666" s="4">
        <v>-19.28</v>
      </c>
      <c r="Z666" s="4">
        <v>0.3</v>
      </c>
      <c r="AA666" s="4">
        <v>0.12</v>
      </c>
      <c r="AB666" s="4">
        <v>7.0000000000000007E-2</v>
      </c>
      <c r="AC666" s="25">
        <v>0.27</v>
      </c>
      <c r="AD666" s="17">
        <v>-2424697.3250000002</v>
      </c>
      <c r="AE666">
        <v>-4454410.7759999996</v>
      </c>
      <c r="AF666">
        <v>3857066.77</v>
      </c>
      <c r="AG666">
        <v>37.439474227799998</v>
      </c>
      <c r="AH666">
        <v>37</v>
      </c>
      <c r="AI666">
        <v>26</v>
      </c>
      <c r="AJ666">
        <v>22.107220079993226</v>
      </c>
      <c r="AK666" s="78">
        <v>118.56105554280001</v>
      </c>
      <c r="AL666" s="43">
        <v>118</v>
      </c>
      <c r="AM666">
        <v>33</v>
      </c>
      <c r="AN666">
        <v>39.799954080019688</v>
      </c>
      <c r="AO666" s="3">
        <v>1372.2360000000001</v>
      </c>
      <c r="AP666" s="4">
        <v>8.27</v>
      </c>
      <c r="AQ666" s="4">
        <v>-5.15</v>
      </c>
      <c r="AR666" s="25">
        <v>-0.68</v>
      </c>
      <c r="AS666" s="3">
        <v>7.6968240374240132E-2</v>
      </c>
      <c r="AT666" s="3">
        <v>76.499371481324232</v>
      </c>
      <c r="AU666" s="3">
        <v>-8.48269785872108</v>
      </c>
      <c r="AV666" s="5">
        <v>39630</v>
      </c>
      <c r="AW666" s="5">
        <v>45794</v>
      </c>
      <c r="AX666" s="6" t="s">
        <v>2112</v>
      </c>
      <c r="AY666" s="17">
        <v>-25.675999999999998</v>
      </c>
      <c r="AZ666" s="3">
        <v>4.7300000000000002E-2</v>
      </c>
      <c r="BA666" s="3">
        <v>1397.912</v>
      </c>
      <c r="BB666" s="28">
        <v>4.8000000000000001E-2</v>
      </c>
      <c r="BC666" t="s">
        <v>40</v>
      </c>
      <c r="BD666" t="s">
        <v>40</v>
      </c>
      <c r="BE666" t="s">
        <v>1618</v>
      </c>
      <c r="BF666" t="str">
        <f t="shared" si="10"/>
        <v>BirchimCynCS2008</v>
      </c>
    </row>
    <row r="667" spans="1:58" ht="18.75" x14ac:dyDescent="0.3">
      <c r="A667" t="s">
        <v>1620</v>
      </c>
      <c r="B667" t="s">
        <v>1621</v>
      </c>
      <c r="C667" s="24">
        <v>-2527543.7426009998</v>
      </c>
      <c r="D667" s="1">
        <v>-4423070.9202589998</v>
      </c>
      <c r="E667" s="1">
        <v>3825466.998013</v>
      </c>
      <c r="F667" s="1">
        <v>3.6495199999999998E-3</v>
      </c>
      <c r="G667" s="1">
        <v>5.83688E-3</v>
      </c>
      <c r="H667" s="1">
        <v>5.1587199999999995E-3</v>
      </c>
      <c r="I667" s="2">
        <v>37.088894760000002</v>
      </c>
      <c r="J667">
        <v>37</v>
      </c>
      <c r="K667">
        <v>5</v>
      </c>
      <c r="L667">
        <v>20.021136000008255</v>
      </c>
      <c r="M667" s="34">
        <v>119.74561022</v>
      </c>
      <c r="N667" s="53">
        <v>119</v>
      </c>
      <c r="O667">
        <v>44</v>
      </c>
      <c r="P667">
        <v>44.196792000011556</v>
      </c>
      <c r="Q667" s="1">
        <v>330.95626456000002</v>
      </c>
      <c r="R667" s="1">
        <v>1.80712E-3</v>
      </c>
      <c r="S667" s="1">
        <v>1.8032E-3</v>
      </c>
      <c r="T667" s="1">
        <v>8.2143600000000004E-3</v>
      </c>
      <c r="U667" s="4">
        <v>1.1399999999999999</v>
      </c>
      <c r="V667" s="4">
        <v>1.33</v>
      </c>
      <c r="W667" s="4">
        <v>5.63</v>
      </c>
      <c r="X667" s="4">
        <v>-1.49</v>
      </c>
      <c r="Y667" s="4">
        <v>-22</v>
      </c>
      <c r="Z667" s="4">
        <v>0.91</v>
      </c>
      <c r="AA667" s="4">
        <v>0.05</v>
      </c>
      <c r="AB667" s="4">
        <v>0.05</v>
      </c>
      <c r="AC667" s="25">
        <v>0.23</v>
      </c>
      <c r="AD667" s="17">
        <v>-2527542.7230000002</v>
      </c>
      <c r="AE667">
        <v>-4423072.1960000005</v>
      </c>
      <c r="AF667">
        <v>3825467.1740000001</v>
      </c>
      <c r="AG667">
        <v>37.088892756100002</v>
      </c>
      <c r="AH667">
        <v>37</v>
      </c>
      <c r="AI667">
        <v>5</v>
      </c>
      <c r="AJ667">
        <v>20.013921960006087</v>
      </c>
      <c r="AK667" s="78">
        <v>119.7455931507</v>
      </c>
      <c r="AL667" s="43">
        <v>119</v>
      </c>
      <c r="AM667">
        <v>44</v>
      </c>
      <c r="AN667">
        <v>44.135342520011136</v>
      </c>
      <c r="AO667" s="3">
        <v>331.54199999999997</v>
      </c>
      <c r="AP667" s="4">
        <v>10.79</v>
      </c>
      <c r="AQ667" s="4">
        <v>-8.1199999999999992</v>
      </c>
      <c r="AR667" s="25">
        <v>-0.08</v>
      </c>
      <c r="AS667" s="3">
        <v>0.10606130269981497</v>
      </c>
      <c r="AT667" s="3">
        <v>105.9039383292381</v>
      </c>
      <c r="AU667" s="3">
        <v>-5.7754520478409699</v>
      </c>
      <c r="AV667" s="5">
        <v>39009</v>
      </c>
      <c r="AW667" s="5">
        <v>45794</v>
      </c>
      <c r="AX667" s="6" t="s">
        <v>2112</v>
      </c>
      <c r="AY667" s="17">
        <v>-31.131</v>
      </c>
      <c r="AZ667" s="3">
        <v>5.91E-2</v>
      </c>
      <c r="BA667" s="3">
        <v>362.673</v>
      </c>
      <c r="BB667" s="28">
        <v>0.06</v>
      </c>
      <c r="BC667" t="s">
        <v>40</v>
      </c>
      <c r="BD667" t="s">
        <v>40</v>
      </c>
      <c r="BE667" t="s">
        <v>1620</v>
      </c>
      <c r="BF667" t="str">
        <f t="shared" si="10"/>
        <v>SJExpRangeCN2006</v>
      </c>
    </row>
    <row r="668" spans="1:58" ht="18.75" x14ac:dyDescent="0.3">
      <c r="A668" t="s">
        <v>1622</v>
      </c>
      <c r="B668" t="s">
        <v>1623</v>
      </c>
      <c r="C668" s="24">
        <v>-2397782.7678180002</v>
      </c>
      <c r="D668" s="1">
        <v>-4481852.2766829999</v>
      </c>
      <c r="E668" s="1">
        <v>3843545.041712</v>
      </c>
      <c r="F668" s="1">
        <v>2.9164799999999999E-3</v>
      </c>
      <c r="G668" s="1">
        <v>4.6687200000000003E-3</v>
      </c>
      <c r="H668" s="1">
        <v>4.1297199999999999E-3</v>
      </c>
      <c r="I668" s="2">
        <v>37.280527990000003</v>
      </c>
      <c r="J668">
        <v>37</v>
      </c>
      <c r="K668">
        <v>16</v>
      </c>
      <c r="L668">
        <v>49.900764000011009</v>
      </c>
      <c r="M668" s="34">
        <v>118.14669970999999</v>
      </c>
      <c r="N668" s="53">
        <v>118</v>
      </c>
      <c r="O668">
        <v>8</v>
      </c>
      <c r="P668">
        <v>48.11895599997456</v>
      </c>
      <c r="Q668" s="1">
        <v>2202.1323210700002</v>
      </c>
      <c r="R668" s="1">
        <v>1.7855600000000001E-3</v>
      </c>
      <c r="S668" s="1">
        <v>1.7836E-3</v>
      </c>
      <c r="T668" s="1">
        <v>6.4033199999999997E-3</v>
      </c>
      <c r="U668" s="4">
        <v>1.32</v>
      </c>
      <c r="V668" s="4">
        <v>1.49</v>
      </c>
      <c r="W668" s="4">
        <v>4.6900000000000004</v>
      </c>
      <c r="X668" s="4">
        <v>-5.8</v>
      </c>
      <c r="Y668" s="4">
        <v>-18.45</v>
      </c>
      <c r="Z668" s="4">
        <v>-0.05</v>
      </c>
      <c r="AA668" s="4">
        <v>0.05</v>
      </c>
      <c r="AB668" s="4">
        <v>0.05</v>
      </c>
      <c r="AC668" s="25">
        <v>0.18</v>
      </c>
      <c r="AD668" s="17">
        <v>-2397781.7510000002</v>
      </c>
      <c r="AE668">
        <v>-4481853.5559999999</v>
      </c>
      <c r="AF668">
        <v>3843545.2179999999</v>
      </c>
      <c r="AG668">
        <v>37.280525718900002</v>
      </c>
      <c r="AH668">
        <v>37</v>
      </c>
      <c r="AI668">
        <v>16</v>
      </c>
      <c r="AJ668">
        <v>49.89258804000599</v>
      </c>
      <c r="AK668" s="78">
        <v>118.1466827977</v>
      </c>
      <c r="AL668" s="43">
        <v>118</v>
      </c>
      <c r="AM668">
        <v>8</v>
      </c>
      <c r="AN668">
        <v>48.058071719982536</v>
      </c>
      <c r="AO668" s="3">
        <v>2202.7550000000001</v>
      </c>
      <c r="AP668" s="4">
        <v>5.92</v>
      </c>
      <c r="AQ668" s="4">
        <v>-4.3</v>
      </c>
      <c r="AR668" s="25">
        <v>-1.02</v>
      </c>
      <c r="AS668" s="3">
        <v>5.2779257047889661E-2</v>
      </c>
      <c r="AT668" s="3">
        <v>51.800536759503743</v>
      </c>
      <c r="AU668" s="3">
        <v>-10.1170347151375</v>
      </c>
      <c r="AV668" s="5">
        <v>39038</v>
      </c>
      <c r="AW668" s="5">
        <v>45794</v>
      </c>
      <c r="AX668" s="6" t="s">
        <v>2112</v>
      </c>
      <c r="AY668" s="17">
        <v>-25.736999999999998</v>
      </c>
      <c r="AZ668" s="3">
        <v>4.7500000000000001E-2</v>
      </c>
      <c r="BA668" s="3">
        <v>2228.4920000000002</v>
      </c>
      <c r="BB668" s="28">
        <v>4.8000000000000001E-2</v>
      </c>
      <c r="BC668" t="s">
        <v>40</v>
      </c>
      <c r="BD668" t="s">
        <v>40</v>
      </c>
      <c r="BE668" t="s">
        <v>1622</v>
      </c>
      <c r="BF668" t="str">
        <f t="shared" si="10"/>
        <v>WestGardPsCS2006</v>
      </c>
    </row>
    <row r="669" spans="1:58" ht="18.75" x14ac:dyDescent="0.3">
      <c r="A669" t="s">
        <v>1624</v>
      </c>
      <c r="B669" t="s">
        <v>1625</v>
      </c>
      <c r="C669" s="24">
        <v>-2423185.5629890002</v>
      </c>
      <c r="D669" s="1">
        <v>-4469130.6148110004</v>
      </c>
      <c r="E669" s="1">
        <v>3843218.8050620002</v>
      </c>
      <c r="F669" s="1">
        <v>3.4594000000000001E-3</v>
      </c>
      <c r="G669" s="1">
        <v>5.50564E-3</v>
      </c>
      <c r="H669" s="1">
        <v>4.8804E-3</v>
      </c>
      <c r="I669" s="2">
        <v>37.273578149999999</v>
      </c>
      <c r="J669">
        <v>37</v>
      </c>
      <c r="K669">
        <v>16</v>
      </c>
      <c r="L669">
        <v>24.881339999995475</v>
      </c>
      <c r="M669" s="34">
        <v>118.46677652</v>
      </c>
      <c r="N669" s="53">
        <v>118</v>
      </c>
      <c r="O669">
        <v>28</v>
      </c>
      <c r="P669">
        <v>0.39547199998651195</v>
      </c>
      <c r="Q669" s="1">
        <v>2677.2179054200001</v>
      </c>
      <c r="R669" s="1">
        <v>2.08544E-3</v>
      </c>
      <c r="S669" s="1">
        <v>2.08348E-3</v>
      </c>
      <c r="T669" s="1">
        <v>7.57736E-3</v>
      </c>
      <c r="U669" s="4">
        <v>1.6</v>
      </c>
      <c r="V669" s="4">
        <v>1.81</v>
      </c>
      <c r="W669" s="4">
        <v>5.56</v>
      </c>
      <c r="X669" s="4">
        <v>-3.37</v>
      </c>
      <c r="Y669" s="4">
        <v>-20.11</v>
      </c>
      <c r="Z669" s="4">
        <v>0.2</v>
      </c>
      <c r="AA669" s="4">
        <v>0.06</v>
      </c>
      <c r="AB669" s="4">
        <v>0.06</v>
      </c>
      <c r="AC669" s="25">
        <v>0.22</v>
      </c>
      <c r="AD669" s="17">
        <v>-2423184.5449999999</v>
      </c>
      <c r="AE669">
        <v>-4469131.8930000002</v>
      </c>
      <c r="AF669">
        <v>3843218.9810000001</v>
      </c>
      <c r="AG669">
        <v>37.273575931099998</v>
      </c>
      <c r="AH669">
        <v>37</v>
      </c>
      <c r="AI669">
        <v>16</v>
      </c>
      <c r="AJ669">
        <v>24.873351959993215</v>
      </c>
      <c r="AK669" s="78">
        <v>118.4667595701</v>
      </c>
      <c r="AL669" s="43">
        <v>118</v>
      </c>
      <c r="AM669">
        <v>28</v>
      </c>
      <c r="AN669">
        <v>0.33445235998328826</v>
      </c>
      <c r="AO669" s="3">
        <v>2677.8330000000001</v>
      </c>
      <c r="AP669" s="4">
        <v>8.4600000000000009</v>
      </c>
      <c r="AQ669" s="4">
        <v>-6.01</v>
      </c>
      <c r="AR669" s="25">
        <v>-0.78</v>
      </c>
      <c r="AS669" s="3">
        <v>7.9685255816558359E-2</v>
      </c>
      <c r="AT669" s="3">
        <v>79.412736915035538</v>
      </c>
      <c r="AU669" s="3">
        <v>-6.5846196293591897</v>
      </c>
      <c r="AV669" s="5">
        <v>39246</v>
      </c>
      <c r="AW669" s="5">
        <v>45794</v>
      </c>
      <c r="AX669" s="6" t="s">
        <v>2112</v>
      </c>
      <c r="AY669" s="17">
        <v>-25.356000000000002</v>
      </c>
      <c r="AZ669" s="3">
        <v>4.2700000000000002E-2</v>
      </c>
      <c r="BA669" s="3">
        <v>2703.1890000000003</v>
      </c>
      <c r="BB669" s="28">
        <v>4.2999999999999997E-2</v>
      </c>
      <c r="BC669" t="s">
        <v>40</v>
      </c>
      <c r="BD669" t="s">
        <v>40</v>
      </c>
      <c r="BE669" t="s">
        <v>1624</v>
      </c>
      <c r="BF669" t="str">
        <f t="shared" si="10"/>
        <v>CoyoteWarpCS2007</v>
      </c>
    </row>
    <row r="670" spans="1:58" ht="18.75" x14ac:dyDescent="0.3">
      <c r="A670" t="s">
        <v>1626</v>
      </c>
      <c r="B670" t="s">
        <v>1627</v>
      </c>
      <c r="C670" s="24">
        <v>-2566033.373933</v>
      </c>
      <c r="D670" s="1">
        <v>-4610997.0751170004</v>
      </c>
      <c r="E670" s="1">
        <v>3570622.6088740001</v>
      </c>
      <c r="F670" s="1">
        <v>1.530956E-2</v>
      </c>
      <c r="G670" s="1">
        <v>2.2171519999999997E-2</v>
      </c>
      <c r="H670" s="1">
        <v>1.7281319999999999E-2</v>
      </c>
      <c r="I670" s="2">
        <v>34.26308306</v>
      </c>
      <c r="J670">
        <v>34</v>
      </c>
      <c r="K670">
        <v>15</v>
      </c>
      <c r="L670">
        <v>47.099015999998528</v>
      </c>
      <c r="M670" s="34">
        <v>119.09606587</v>
      </c>
      <c r="N670" s="53">
        <v>119</v>
      </c>
      <c r="O670">
        <v>5</v>
      </c>
      <c r="P670">
        <v>45.83713200001398</v>
      </c>
      <c r="Q670" s="1">
        <v>35.998979759999997</v>
      </c>
      <c r="R670" s="1">
        <v>5.6310800000000001E-3</v>
      </c>
      <c r="S670" s="1">
        <v>1.090936E-2</v>
      </c>
      <c r="T670" s="1">
        <v>2.9562679999999997E-2</v>
      </c>
      <c r="U670" s="4">
        <v>3.42</v>
      </c>
      <c r="V670" s="4">
        <v>6.53</v>
      </c>
      <c r="W670" s="4">
        <v>17.88</v>
      </c>
      <c r="X670" s="4">
        <v>18.36</v>
      </c>
      <c r="Y670" s="4">
        <v>-39.380000000000003</v>
      </c>
      <c r="Z670" s="4">
        <v>-8.61</v>
      </c>
      <c r="AA670" s="4">
        <v>0.16</v>
      </c>
      <c r="AB670" s="4">
        <v>0.31</v>
      </c>
      <c r="AC670" s="25">
        <v>0.84</v>
      </c>
      <c r="AD670" s="17">
        <v>-2566032.378</v>
      </c>
      <c r="AE670">
        <v>-4610998.3830000004</v>
      </c>
      <c r="AF670">
        <v>3570622.8130000001</v>
      </c>
      <c r="AG670">
        <v>34.263081236399998</v>
      </c>
      <c r="AH670">
        <v>34</v>
      </c>
      <c r="AI670">
        <v>15</v>
      </c>
      <c r="AJ670">
        <v>47.092451039992511</v>
      </c>
      <c r="AK670" s="78">
        <v>119.096049522</v>
      </c>
      <c r="AL670" s="43">
        <v>119</v>
      </c>
      <c r="AM670">
        <v>5</v>
      </c>
      <c r="AN670">
        <v>45.77827920000459</v>
      </c>
      <c r="AO670" s="3">
        <v>36.658000000000001</v>
      </c>
      <c r="AP670" s="4">
        <v>30.39</v>
      </c>
      <c r="AQ670" s="4">
        <v>-26.14</v>
      </c>
      <c r="AR670" s="25">
        <v>-9.5399999999999991</v>
      </c>
      <c r="AS670" s="3">
        <v>0.30716765759109455</v>
      </c>
      <c r="AT670" s="3">
        <v>296.93313374119322</v>
      </c>
      <c r="AU670" s="3">
        <v>-78.630045699048296</v>
      </c>
      <c r="AV670" s="5">
        <v>39100</v>
      </c>
      <c r="AW670" s="5">
        <v>45794</v>
      </c>
      <c r="AX670" s="6" t="s">
        <v>2112</v>
      </c>
      <c r="AY670" s="17">
        <v>-35.697000000000003</v>
      </c>
      <c r="AZ670" s="3">
        <v>3.1800000000000002E-2</v>
      </c>
      <c r="BA670" s="3">
        <v>72.355000000000004</v>
      </c>
      <c r="BB670" s="28">
        <v>4.2999999999999997E-2</v>
      </c>
      <c r="BC670" t="s">
        <v>50</v>
      </c>
      <c r="BD670" t="s">
        <v>1628</v>
      </c>
      <c r="BE670" t="s">
        <v>1626</v>
      </c>
      <c r="BF670" t="str">
        <f t="shared" si="10"/>
        <v>Mesa_UnionCS2007</v>
      </c>
    </row>
    <row r="671" spans="1:58" ht="18.75" x14ac:dyDescent="0.3">
      <c r="A671" t="s">
        <v>1629</v>
      </c>
      <c r="B671" t="s">
        <v>1630</v>
      </c>
      <c r="C671" s="24">
        <v>-2457631.7181699998</v>
      </c>
      <c r="D671" s="1">
        <v>-4118097.0944039999</v>
      </c>
      <c r="E671" s="1">
        <v>4193651.6282500001</v>
      </c>
      <c r="F671" s="1">
        <v>2.99096E-3</v>
      </c>
      <c r="G671" s="1">
        <v>4.4590000000000003E-3</v>
      </c>
      <c r="H671" s="1">
        <v>4.62364E-3</v>
      </c>
      <c r="I671" s="2">
        <v>41.359196179999998</v>
      </c>
      <c r="J671">
        <v>41</v>
      </c>
      <c r="K671">
        <v>21</v>
      </c>
      <c r="L671">
        <v>33.10624799999232</v>
      </c>
      <c r="M671" s="34">
        <v>120.82825371</v>
      </c>
      <c r="N671" s="53">
        <v>120</v>
      </c>
      <c r="O671">
        <v>49</v>
      </c>
      <c r="P671">
        <v>41.713355999994519</v>
      </c>
      <c r="Q671" s="1">
        <v>1822.4717895900001</v>
      </c>
      <c r="R671" s="1">
        <v>2.37748E-3</v>
      </c>
      <c r="S671" s="1">
        <v>1.69932E-3</v>
      </c>
      <c r="T671" s="1">
        <v>6.4542799999999997E-3</v>
      </c>
      <c r="U671" s="4">
        <v>1.65</v>
      </c>
      <c r="V671" s="4">
        <v>1.52</v>
      </c>
      <c r="W671" s="4">
        <v>5.0599999999999996</v>
      </c>
      <c r="X671" s="4">
        <v>-6.62</v>
      </c>
      <c r="Y671" s="4">
        <v>-17.760000000000002</v>
      </c>
      <c r="Z671" s="4">
        <v>-1.08</v>
      </c>
      <c r="AA671" s="4">
        <v>7.0000000000000007E-2</v>
      </c>
      <c r="AB671" s="4">
        <v>0.05</v>
      </c>
      <c r="AC671" s="25">
        <v>0.19</v>
      </c>
      <c r="AD671" s="17">
        <v>-2457630.6630000002</v>
      </c>
      <c r="AE671">
        <v>-4118098.324</v>
      </c>
      <c r="AF671">
        <v>4193651.7590000001</v>
      </c>
      <c r="AG671">
        <v>41.3591939983</v>
      </c>
      <c r="AH671">
        <v>41</v>
      </c>
      <c r="AI671">
        <v>21</v>
      </c>
      <c r="AJ671">
        <v>33.09839388000114</v>
      </c>
      <c r="AK671" s="78">
        <v>120.8282353566</v>
      </c>
      <c r="AL671" s="43">
        <v>120</v>
      </c>
      <c r="AM671">
        <v>49</v>
      </c>
      <c r="AN671">
        <v>41.647283760014489</v>
      </c>
      <c r="AO671" s="3">
        <v>1822.9449999999999</v>
      </c>
      <c r="AP671" s="4">
        <v>6.07</v>
      </c>
      <c r="AQ671" s="4">
        <v>-3</v>
      </c>
      <c r="AR671" s="25">
        <v>-2.16</v>
      </c>
      <c r="AS671" s="3">
        <v>5.6173392246490782E-2</v>
      </c>
      <c r="AT671" s="3">
        <v>52.940145859273741</v>
      </c>
      <c r="AU671" s="3">
        <v>-18.782730270086201</v>
      </c>
      <c r="AV671" s="5">
        <v>39337</v>
      </c>
      <c r="AW671" s="5">
        <v>45794</v>
      </c>
      <c r="AX671" s="6" t="s">
        <v>2112</v>
      </c>
      <c r="AY671" s="17">
        <v>-22.375</v>
      </c>
      <c r="AZ671" s="3">
        <v>5.3999999999999999E-2</v>
      </c>
      <c r="BA671" s="3">
        <v>1845.32</v>
      </c>
      <c r="BB671" s="28">
        <v>5.3999999999999999E-2</v>
      </c>
      <c r="BC671" t="s">
        <v>40</v>
      </c>
      <c r="BD671" t="s">
        <v>40</v>
      </c>
      <c r="BE671" t="s">
        <v>1629</v>
      </c>
      <c r="BF671" t="str">
        <f t="shared" si="10"/>
        <v>BallardRdgCN2007</v>
      </c>
    </row>
    <row r="672" spans="1:58" ht="18.75" x14ac:dyDescent="0.3">
      <c r="A672" t="s">
        <v>1631</v>
      </c>
      <c r="B672" t="s">
        <v>1632</v>
      </c>
      <c r="C672" s="24">
        <v>-2432862.9361919998</v>
      </c>
      <c r="D672" s="1">
        <v>-4134674.582922</v>
      </c>
      <c r="E672" s="1">
        <v>4191141.5245579998</v>
      </c>
      <c r="F672" s="1">
        <v>2.9302E-3</v>
      </c>
      <c r="G672" s="1">
        <v>4.3923599999999997E-3</v>
      </c>
      <c r="H672" s="1">
        <v>4.4687999999999993E-3</v>
      </c>
      <c r="I672" s="2">
        <v>41.332513890000001</v>
      </c>
      <c r="J672">
        <v>41</v>
      </c>
      <c r="K672">
        <v>19</v>
      </c>
      <c r="L672">
        <v>57.050004000004719</v>
      </c>
      <c r="M672" s="34">
        <v>120.47276552</v>
      </c>
      <c r="N672" s="53">
        <v>120</v>
      </c>
      <c r="O672">
        <v>28</v>
      </c>
      <c r="P672">
        <v>21.955871999984993</v>
      </c>
      <c r="Q672" s="1">
        <v>1391.2770105499999</v>
      </c>
      <c r="R672" s="1">
        <v>1.7110799999999998E-3</v>
      </c>
      <c r="S672" s="1">
        <v>1.7071600000000001E-3</v>
      </c>
      <c r="T672" s="1">
        <v>6.4797599999999993E-3</v>
      </c>
      <c r="U672" s="4">
        <v>1.1399999999999999</v>
      </c>
      <c r="V672" s="4">
        <v>1.33</v>
      </c>
      <c r="W672" s="4">
        <v>4.84</v>
      </c>
      <c r="X672" s="4">
        <v>-6.96</v>
      </c>
      <c r="Y672" s="4">
        <v>-17.71</v>
      </c>
      <c r="Z672" s="4">
        <v>-0.74</v>
      </c>
      <c r="AA672" s="4">
        <v>0.05</v>
      </c>
      <c r="AB672" s="4">
        <v>0.05</v>
      </c>
      <c r="AC672" s="25">
        <v>0.19</v>
      </c>
      <c r="AD672" s="17">
        <v>-2432861.8820000002</v>
      </c>
      <c r="AE672">
        <v>-4134675.8139999998</v>
      </c>
      <c r="AF672">
        <v>4191141.656</v>
      </c>
      <c r="AG672">
        <v>41.332511648199997</v>
      </c>
      <c r="AH672">
        <v>41</v>
      </c>
      <c r="AI672">
        <v>19</v>
      </c>
      <c r="AJ672">
        <v>57.041933519989243</v>
      </c>
      <c r="AK672" s="78">
        <v>120.47274721220001</v>
      </c>
      <c r="AL672" s="43">
        <v>120</v>
      </c>
      <c r="AM672">
        <v>28</v>
      </c>
      <c r="AN672">
        <v>21.889963920018545</v>
      </c>
      <c r="AO672" s="3">
        <v>1391.759</v>
      </c>
      <c r="AP672" s="4">
        <v>5.61</v>
      </c>
      <c r="AQ672" s="4">
        <v>-2.91</v>
      </c>
      <c r="AR672" s="25">
        <v>-1.82</v>
      </c>
      <c r="AS672" s="3">
        <v>5.2186300872830396E-2</v>
      </c>
      <c r="AT672" s="3">
        <v>49.249928228479092</v>
      </c>
      <c r="AU672" s="3">
        <v>-17.258463705951598</v>
      </c>
      <c r="AV672" s="5">
        <v>39336</v>
      </c>
      <c r="AW672" s="5">
        <v>45794</v>
      </c>
      <c r="AX672" s="6" t="s">
        <v>2112</v>
      </c>
      <c r="AY672" s="17">
        <v>-22.241</v>
      </c>
      <c r="AZ672" s="3">
        <v>4.9500000000000002E-2</v>
      </c>
      <c r="BA672" s="3">
        <v>1414</v>
      </c>
      <c r="BB672" s="28">
        <v>0.05</v>
      </c>
      <c r="BC672" t="s">
        <v>40</v>
      </c>
      <c r="BD672" t="s">
        <v>40</v>
      </c>
      <c r="BE672" t="s">
        <v>1631</v>
      </c>
      <c r="BF672" t="str">
        <f t="shared" si="10"/>
        <v>LilJuniperCN2007</v>
      </c>
    </row>
    <row r="673" spans="1:58" ht="18.75" x14ac:dyDescent="0.3">
      <c r="A673" t="s">
        <v>1633</v>
      </c>
      <c r="B673" t="s">
        <v>1634</v>
      </c>
      <c r="C673" s="24">
        <v>-2671432.0857839999</v>
      </c>
      <c r="D673" s="1">
        <v>-3917162.8702389998</v>
      </c>
      <c r="E673" s="1">
        <v>4252001.7064129999</v>
      </c>
      <c r="F673" s="1">
        <v>3.1614799999999999E-3</v>
      </c>
      <c r="G673" s="1">
        <v>4.08268E-3</v>
      </c>
      <c r="H673" s="1">
        <v>4.3688399999999997E-3</v>
      </c>
      <c r="I673" s="2">
        <v>42.076634470000002</v>
      </c>
      <c r="J673">
        <v>42</v>
      </c>
      <c r="K673">
        <v>4</v>
      </c>
      <c r="L673">
        <v>35.884092000006831</v>
      </c>
      <c r="M673" s="34">
        <v>124.29325913</v>
      </c>
      <c r="N673" s="53">
        <v>124</v>
      </c>
      <c r="O673">
        <v>17</v>
      </c>
      <c r="P673">
        <v>35.732867999984137</v>
      </c>
      <c r="Q673" s="1">
        <v>113.35026419</v>
      </c>
      <c r="R673" s="1">
        <v>2.0482E-3</v>
      </c>
      <c r="S673" s="1">
        <v>2.0501600000000001E-3</v>
      </c>
      <c r="T673" s="1">
        <v>6.1112800000000002E-3</v>
      </c>
      <c r="U673" s="4">
        <v>1.4</v>
      </c>
      <c r="V673" s="4">
        <v>1.45</v>
      </c>
      <c r="W673" s="4">
        <v>4.6500000000000004</v>
      </c>
      <c r="X673" s="4">
        <v>-1.18</v>
      </c>
      <c r="Y673" s="4">
        <v>-11.21</v>
      </c>
      <c r="Z673" s="4">
        <v>2</v>
      </c>
      <c r="AA673" s="4">
        <v>0.06</v>
      </c>
      <c r="AB673" s="4">
        <v>0.06</v>
      </c>
      <c r="AC673" s="25">
        <v>0.18</v>
      </c>
      <c r="AD673" s="17">
        <v>-2671431.017</v>
      </c>
      <c r="AE673">
        <v>-3917164.0819999999</v>
      </c>
      <c r="AF673">
        <v>4252001.8219999997</v>
      </c>
      <c r="AG673">
        <v>42.076632837299996</v>
      </c>
      <c r="AH673">
        <v>42</v>
      </c>
      <c r="AI673">
        <v>4</v>
      </c>
      <c r="AJ673">
        <v>35.878214279987333</v>
      </c>
      <c r="AK673" s="78">
        <v>124.2932402133</v>
      </c>
      <c r="AL673" s="43">
        <v>124</v>
      </c>
      <c r="AM673">
        <v>17</v>
      </c>
      <c r="AN673">
        <v>35.664767879983401</v>
      </c>
      <c r="AO673" s="3">
        <v>113.724</v>
      </c>
      <c r="AP673" s="4">
        <v>12.69</v>
      </c>
      <c r="AQ673" s="4">
        <v>3.14</v>
      </c>
      <c r="AR673" s="25">
        <v>0.86</v>
      </c>
      <c r="AS673" s="3">
        <v>9.8422202567599176E-2</v>
      </c>
      <c r="AT673" s="3">
        <v>98.320528004342265</v>
      </c>
      <c r="AU673" s="3">
        <v>4.4725577634443603</v>
      </c>
      <c r="AV673" s="5">
        <v>39364</v>
      </c>
      <c r="AW673" s="5">
        <v>45794</v>
      </c>
      <c r="AX673" s="6" t="s">
        <v>2112</v>
      </c>
      <c r="AY673" s="17">
        <v>-28.065999999999999</v>
      </c>
      <c r="AZ673" s="3">
        <v>3.9300000000000002E-2</v>
      </c>
      <c r="BA673" s="3">
        <v>141.79</v>
      </c>
      <c r="BB673" s="28">
        <v>0.04</v>
      </c>
      <c r="BC673" t="s">
        <v>40</v>
      </c>
      <c r="BD673" t="s">
        <v>40</v>
      </c>
      <c r="BE673" t="s">
        <v>1633</v>
      </c>
      <c r="BF673" t="str">
        <f t="shared" si="10"/>
        <v>Brookings_OR2007</v>
      </c>
    </row>
    <row r="674" spans="1:58" ht="18.75" x14ac:dyDescent="0.3">
      <c r="A674" t="s">
        <v>1635</v>
      </c>
      <c r="B674" t="s">
        <v>1636</v>
      </c>
      <c r="C674" s="24">
        <v>-2381383.4742490002</v>
      </c>
      <c r="D674" s="1">
        <v>-4756346.3644770002</v>
      </c>
      <c r="E674" s="1">
        <v>3510170.4724519998</v>
      </c>
      <c r="F674" s="1">
        <v>4.72164E-3</v>
      </c>
      <c r="G674" s="1">
        <v>7.7615999999999996E-3</v>
      </c>
      <c r="H674" s="1">
        <v>6.0505199999999993E-3</v>
      </c>
      <c r="I674" s="2">
        <v>33.598195420000003</v>
      </c>
      <c r="J674">
        <v>33</v>
      </c>
      <c r="K674">
        <v>35</v>
      </c>
      <c r="L674">
        <v>53.50351200001171</v>
      </c>
      <c r="M674" s="34">
        <v>116.59598020999999</v>
      </c>
      <c r="N674" s="53">
        <v>116</v>
      </c>
      <c r="O674">
        <v>35</v>
      </c>
      <c r="P674">
        <v>45.528755999976056</v>
      </c>
      <c r="Q674" s="1">
        <v>1372.08023194</v>
      </c>
      <c r="R674" s="1">
        <v>2.80868E-3</v>
      </c>
      <c r="S674" s="1">
        <v>3.0967999999999998E-3</v>
      </c>
      <c r="T674" s="1">
        <v>1.00842E-2</v>
      </c>
      <c r="U674" s="4">
        <v>1.87</v>
      </c>
      <c r="V674" s="4">
        <v>2.4</v>
      </c>
      <c r="W674" s="4">
        <v>7.72</v>
      </c>
      <c r="X674" s="4">
        <v>9.7799999999999994</v>
      </c>
      <c r="Y674" s="4">
        <v>-30.12</v>
      </c>
      <c r="Z674" s="4">
        <v>0.12</v>
      </c>
      <c r="AA674" s="4">
        <v>7.0000000000000007E-2</v>
      </c>
      <c r="AB674" s="4">
        <v>0.08</v>
      </c>
      <c r="AC674" s="25">
        <v>0.28000000000000003</v>
      </c>
      <c r="AD674" s="17">
        <v>-2381382.4900000002</v>
      </c>
      <c r="AE674">
        <v>-4756347.6890000002</v>
      </c>
      <c r="AF674">
        <v>3510170.6850000001</v>
      </c>
      <c r="AG674">
        <v>33.598193309199999</v>
      </c>
      <c r="AH674">
        <v>33</v>
      </c>
      <c r="AI674">
        <v>35</v>
      </c>
      <c r="AJ674">
        <v>53.495913119996885</v>
      </c>
      <c r="AK674" s="78">
        <v>116.5959643386</v>
      </c>
      <c r="AL674" s="43">
        <v>116</v>
      </c>
      <c r="AM674">
        <v>35</v>
      </c>
      <c r="AN674">
        <v>45.471618959993521</v>
      </c>
      <c r="AO674" s="3">
        <v>1372.817</v>
      </c>
      <c r="AP674" s="4">
        <v>20.91</v>
      </c>
      <c r="AQ674" s="4">
        <v>-16.760000000000002</v>
      </c>
      <c r="AR674" s="25">
        <v>-0.76</v>
      </c>
      <c r="AS674" s="3">
        <v>0.20064939573869531</v>
      </c>
      <c r="AT674" s="3">
        <v>200.43326023473912</v>
      </c>
      <c r="AU674" s="3">
        <v>-9.3106493690332908</v>
      </c>
      <c r="AV674" s="5">
        <v>38981</v>
      </c>
      <c r="AW674" s="5">
        <v>45794</v>
      </c>
      <c r="AX674" s="6" t="s">
        <v>2112</v>
      </c>
      <c r="AY674" s="17">
        <v>-31.111000000000001</v>
      </c>
      <c r="AZ674" s="3">
        <v>4.1300000000000003E-2</v>
      </c>
      <c r="BA674" s="3">
        <v>1403.9280000000001</v>
      </c>
      <c r="BB674" s="28">
        <v>4.2999999999999997E-2</v>
      </c>
      <c r="BC674" t="s">
        <v>40</v>
      </c>
      <c r="BD674" t="s">
        <v>40</v>
      </c>
      <c r="BE674" t="s">
        <v>1635</v>
      </c>
      <c r="BF674" t="str">
        <f t="shared" si="10"/>
        <v>PathFi082gCS2006</v>
      </c>
    </row>
    <row r="675" spans="1:58" ht="18.75" x14ac:dyDescent="0.3">
      <c r="A675" t="s">
        <v>1637</v>
      </c>
      <c r="B675" t="s">
        <v>1638</v>
      </c>
      <c r="C675" s="24">
        <v>-2377105.579043</v>
      </c>
      <c r="D675" s="1">
        <v>-4761277.8128589997</v>
      </c>
      <c r="E675" s="1">
        <v>3506406.2686390001</v>
      </c>
      <c r="F675" s="1">
        <v>3.5005600000000002E-3</v>
      </c>
      <c r="G675" s="1">
        <v>5.3586399999999996E-3</v>
      </c>
      <c r="H675" s="1">
        <v>4.4570399999999998E-3</v>
      </c>
      <c r="I675" s="2">
        <v>33.557474059999997</v>
      </c>
      <c r="J675">
        <v>33</v>
      </c>
      <c r="K675">
        <v>33</v>
      </c>
      <c r="L675">
        <v>26.906615999989185</v>
      </c>
      <c r="M675" s="34">
        <v>116.53102589</v>
      </c>
      <c r="N675" s="53">
        <v>116</v>
      </c>
      <c r="O675">
        <v>31</v>
      </c>
      <c r="P675">
        <v>51.693203999982416</v>
      </c>
      <c r="Q675" s="1">
        <v>1371.2632948999999</v>
      </c>
      <c r="R675" s="1">
        <v>2.9380399999999998E-3</v>
      </c>
      <c r="S675" s="1">
        <v>2.6067999999999998E-3</v>
      </c>
      <c r="T675" s="1">
        <v>6.7384799999999998E-3</v>
      </c>
      <c r="U675" s="4">
        <v>2</v>
      </c>
      <c r="V675" s="4">
        <v>2.09</v>
      </c>
      <c r="W675" s="4">
        <v>5.4</v>
      </c>
      <c r="X675" s="4">
        <v>9.26</v>
      </c>
      <c r="Y675" s="4">
        <v>-29.52</v>
      </c>
      <c r="Z675" s="4">
        <v>-1.06</v>
      </c>
      <c r="AA675" s="4">
        <v>0.08</v>
      </c>
      <c r="AB675" s="4">
        <v>7.0000000000000007E-2</v>
      </c>
      <c r="AC675" s="25">
        <v>0.18</v>
      </c>
      <c r="AD675" s="17">
        <v>-2377104.5950000002</v>
      </c>
      <c r="AE675">
        <v>-4761279.1380000003</v>
      </c>
      <c r="AF675">
        <v>3506406.4819999998</v>
      </c>
      <c r="AG675">
        <v>33.557471944500001</v>
      </c>
      <c r="AH675">
        <v>33</v>
      </c>
      <c r="AI675">
        <v>33</v>
      </c>
      <c r="AJ675">
        <v>26.899000200004934</v>
      </c>
      <c r="AK675" s="78">
        <v>116.5310100362</v>
      </c>
      <c r="AL675" s="43">
        <v>116</v>
      </c>
      <c r="AM675">
        <v>31</v>
      </c>
      <c r="AN675">
        <v>51.636130320005122</v>
      </c>
      <c r="AO675" s="3">
        <v>1372.0029999999999</v>
      </c>
      <c r="AP675" s="4">
        <v>20.37</v>
      </c>
      <c r="AQ675" s="4">
        <v>-16.16</v>
      </c>
      <c r="AR675" s="25">
        <v>-1.94</v>
      </c>
      <c r="AS675" s="3">
        <v>0.19465130378008483</v>
      </c>
      <c r="AT675" s="3">
        <v>194.02037777709356</v>
      </c>
      <c r="AU675" s="3">
        <v>-15.6595979269501</v>
      </c>
      <c r="AV675" s="5">
        <v>39085</v>
      </c>
      <c r="AW675" s="5">
        <v>45794</v>
      </c>
      <c r="AX675" s="6" t="s">
        <v>2112</v>
      </c>
      <c r="AY675" s="17">
        <v>-31.158999999999999</v>
      </c>
      <c r="AZ675" s="3">
        <v>3.7999999999999999E-2</v>
      </c>
      <c r="BA675" s="3">
        <v>1403.162</v>
      </c>
      <c r="BB675" s="28">
        <v>3.9E-2</v>
      </c>
      <c r="BC675" t="s">
        <v>40</v>
      </c>
      <c r="BD675" t="s">
        <v>40</v>
      </c>
      <c r="BE675" t="s">
        <v>1637</v>
      </c>
      <c r="BF675" t="str">
        <f t="shared" si="10"/>
        <v>SantaR086gCS2006</v>
      </c>
    </row>
    <row r="676" spans="1:58" ht="18.75" x14ac:dyDescent="0.3">
      <c r="A676" t="s">
        <v>1639</v>
      </c>
      <c r="B676" t="s">
        <v>1640</v>
      </c>
      <c r="C676" s="24">
        <v>-2384663.5905650002</v>
      </c>
      <c r="D676" s="1">
        <v>-4761527.9920800002</v>
      </c>
      <c r="E676" s="1">
        <v>3500552.7381830001</v>
      </c>
      <c r="F676" s="1">
        <v>3.1418800000000001E-3</v>
      </c>
      <c r="G676" s="1">
        <v>4.8333600000000001E-3</v>
      </c>
      <c r="H676" s="1">
        <v>3.8161199999999997E-3</v>
      </c>
      <c r="I676" s="2">
        <v>33.495543990000002</v>
      </c>
      <c r="J676">
        <v>33</v>
      </c>
      <c r="K676">
        <v>29</v>
      </c>
      <c r="L676">
        <v>43.958364000005758</v>
      </c>
      <c r="M676" s="34">
        <v>116.60257814000001</v>
      </c>
      <c r="N676" s="53">
        <v>116</v>
      </c>
      <c r="O676">
        <v>36</v>
      </c>
      <c r="P676">
        <v>9.2813040000203273</v>
      </c>
      <c r="Q676" s="1">
        <v>1142.6428450200001</v>
      </c>
      <c r="R676" s="1">
        <v>2.0442800000000003E-3</v>
      </c>
      <c r="S676" s="1">
        <v>2.3128000000000003E-3</v>
      </c>
      <c r="T676" s="1">
        <v>6.1857600000000002E-3</v>
      </c>
      <c r="U676" s="4">
        <v>1.37</v>
      </c>
      <c r="V676" s="4">
        <v>1.63</v>
      </c>
      <c r="W676" s="4">
        <v>4.74</v>
      </c>
      <c r="X676" s="4">
        <v>11.8</v>
      </c>
      <c r="Y676" s="4">
        <v>-32.83</v>
      </c>
      <c r="Z676" s="4">
        <v>-1.67</v>
      </c>
      <c r="AA676" s="4">
        <v>0.05</v>
      </c>
      <c r="AB676" s="4">
        <v>0.06</v>
      </c>
      <c r="AC676" s="25">
        <v>0.16</v>
      </c>
      <c r="AD676" s="17">
        <v>-2384662.6069999998</v>
      </c>
      <c r="AE676">
        <v>-4761529.318</v>
      </c>
      <c r="AF676">
        <v>3500552.952</v>
      </c>
      <c r="AG676">
        <v>33.4955418917</v>
      </c>
      <c r="AH676">
        <v>33</v>
      </c>
      <c r="AI676">
        <v>29</v>
      </c>
      <c r="AJ676">
        <v>43.950810120001051</v>
      </c>
      <c r="AK676" s="78">
        <v>116.60256228820001</v>
      </c>
      <c r="AL676" s="43">
        <v>116</v>
      </c>
      <c r="AM676">
        <v>36</v>
      </c>
      <c r="AN676">
        <v>9.2242375200180504</v>
      </c>
      <c r="AO676" s="3">
        <v>1143.3820000000001</v>
      </c>
      <c r="AP676" s="4">
        <v>22.94</v>
      </c>
      <c r="AQ676" s="4">
        <v>-19.5</v>
      </c>
      <c r="AR676" s="25">
        <v>-2.5499999999999998</v>
      </c>
      <c r="AS676" s="3">
        <v>0.22699678389711861</v>
      </c>
      <c r="AT676" s="3">
        <v>226.35336094492826</v>
      </c>
      <c r="AU676" s="3">
        <v>-17.079109723126901</v>
      </c>
      <c r="AV676" s="5">
        <v>39017</v>
      </c>
      <c r="AW676" s="5">
        <v>45794</v>
      </c>
      <c r="AX676" s="6" t="s">
        <v>2112</v>
      </c>
      <c r="AY676" s="17">
        <v>-31.292000000000002</v>
      </c>
      <c r="AZ676" s="3">
        <v>4.3499999999999997E-2</v>
      </c>
      <c r="BA676" s="3">
        <v>1174.674</v>
      </c>
      <c r="BB676" s="28">
        <v>4.3999999999999997E-2</v>
      </c>
      <c r="BC676" t="s">
        <v>40</v>
      </c>
      <c r="BD676" t="s">
        <v>40</v>
      </c>
      <c r="BE676" t="s">
        <v>1639</v>
      </c>
      <c r="BF676" t="str">
        <f t="shared" si="10"/>
        <v>FordRa087gCS2006</v>
      </c>
    </row>
    <row r="677" spans="1:58" ht="18.75" x14ac:dyDescent="0.3">
      <c r="A677" t="s">
        <v>1641</v>
      </c>
      <c r="B677" t="s">
        <v>1642</v>
      </c>
      <c r="C677" s="24">
        <v>-2310278.8513210001</v>
      </c>
      <c r="D677" s="1">
        <v>-4841771.5271699997</v>
      </c>
      <c r="E677" s="1">
        <v>3438045.4284740002</v>
      </c>
      <c r="F677" s="1">
        <v>3.10072E-3</v>
      </c>
      <c r="G677" s="1">
        <v>5.1469599999999999E-3</v>
      </c>
      <c r="H677" s="1">
        <v>4.8314000000000005E-3</v>
      </c>
      <c r="I677" s="2">
        <v>32.829382610000003</v>
      </c>
      <c r="J677">
        <v>32</v>
      </c>
      <c r="K677">
        <v>49</v>
      </c>
      <c r="L677">
        <v>45.777396000011663</v>
      </c>
      <c r="M677" s="34">
        <v>115.50840871</v>
      </c>
      <c r="N677" s="53">
        <v>115</v>
      </c>
      <c r="O677">
        <v>30</v>
      </c>
      <c r="P677">
        <v>30.271355999991556</v>
      </c>
      <c r="Q677" s="1">
        <v>-52.739895959999998</v>
      </c>
      <c r="R677" s="1">
        <v>4.1904799999999999E-3</v>
      </c>
      <c r="S677" s="1">
        <v>2.1520799999999998E-3</v>
      </c>
      <c r="T677" s="1">
        <v>6.1054000000000004E-3</v>
      </c>
      <c r="U677" s="4">
        <v>2.5299999999999998</v>
      </c>
      <c r="V677" s="4">
        <v>1.67</v>
      </c>
      <c r="W677" s="4">
        <v>4.7699999999999996</v>
      </c>
      <c r="X677" s="4">
        <v>11.07</v>
      </c>
      <c r="Y677" s="4">
        <v>-24.84</v>
      </c>
      <c r="Z677" s="4">
        <v>1.07</v>
      </c>
      <c r="AA677" s="4">
        <v>0.12</v>
      </c>
      <c r="AB677" s="4">
        <v>0.06</v>
      </c>
      <c r="AC677" s="25">
        <v>0.17</v>
      </c>
      <c r="AD677" s="17">
        <v>-2310277.875</v>
      </c>
      <c r="AE677">
        <v>-4841772.8650000002</v>
      </c>
      <c r="AF677">
        <v>3438045.6490000002</v>
      </c>
      <c r="AG677">
        <v>32.829380433200001</v>
      </c>
      <c r="AH677">
        <v>32</v>
      </c>
      <c r="AI677">
        <v>49</v>
      </c>
      <c r="AJ677">
        <v>45.769559520002758</v>
      </c>
      <c r="AK677" s="78">
        <v>115.5083931476</v>
      </c>
      <c r="AL677" s="43">
        <v>115</v>
      </c>
      <c r="AM677">
        <v>30</v>
      </c>
      <c r="AN677">
        <v>30.215331360011533</v>
      </c>
      <c r="AO677" s="3">
        <v>-51.959000000000003</v>
      </c>
      <c r="AP677" s="4">
        <v>21.81</v>
      </c>
      <c r="AQ677" s="4">
        <v>-11.57</v>
      </c>
      <c r="AR677" s="25">
        <v>0.22</v>
      </c>
      <c r="AS677" s="3">
        <v>0.16894286010582241</v>
      </c>
      <c r="AT677" s="3">
        <v>168.94261637205503</v>
      </c>
      <c r="AU677" s="3">
        <v>-0.287007603480812</v>
      </c>
      <c r="AV677" s="5">
        <v>39226</v>
      </c>
      <c r="AW677" s="5">
        <v>45794</v>
      </c>
      <c r="AX677" s="6" t="s">
        <v>2112</v>
      </c>
      <c r="AY677" s="17">
        <v>-34.627000000000002</v>
      </c>
      <c r="AZ677" s="3">
        <v>3.09E-2</v>
      </c>
      <c r="BA677" s="3">
        <v>-17.332000000000001</v>
      </c>
      <c r="BB677" s="28">
        <v>3.1E-2</v>
      </c>
      <c r="BC677" t="s">
        <v>40</v>
      </c>
      <c r="BD677" t="s">
        <v>40</v>
      </c>
      <c r="BE677" t="s">
        <v>1641</v>
      </c>
      <c r="BF677" t="str">
        <f t="shared" si="10"/>
        <v>ImperialVCCS2007</v>
      </c>
    </row>
    <row r="678" spans="1:58" ht="18.75" x14ac:dyDescent="0.3">
      <c r="A678" t="s">
        <v>1647</v>
      </c>
      <c r="B678" t="s">
        <v>1648</v>
      </c>
      <c r="C678" s="24">
        <v>-2552051.0123530002</v>
      </c>
      <c r="D678" s="1">
        <v>-4018216.6864459999</v>
      </c>
      <c r="E678" s="1">
        <v>4232155.3966899998</v>
      </c>
      <c r="F678" s="1">
        <v>3.8945199999999998E-3</v>
      </c>
      <c r="G678" s="1">
        <v>5.0195599999999993E-3</v>
      </c>
      <c r="H678" s="1">
        <v>5.1351999999999995E-3</v>
      </c>
      <c r="I678" s="2">
        <v>41.830814850000003</v>
      </c>
      <c r="J678">
        <v>41</v>
      </c>
      <c r="K678">
        <v>49</v>
      </c>
      <c r="L678">
        <v>50.93342400000779</v>
      </c>
      <c r="M678" s="34">
        <v>122.42045935</v>
      </c>
      <c r="N678" s="53">
        <v>122</v>
      </c>
      <c r="O678">
        <v>25</v>
      </c>
      <c r="P678">
        <v>13.65366000000563</v>
      </c>
      <c r="Q678" s="1">
        <v>802.23815697999999</v>
      </c>
      <c r="R678" s="1">
        <v>1.9306E-3</v>
      </c>
      <c r="S678" s="1">
        <v>2.89492E-3</v>
      </c>
      <c r="T678" s="1">
        <v>7.3911599999999999E-3</v>
      </c>
      <c r="U678" s="4">
        <v>1.38</v>
      </c>
      <c r="V678" s="4">
        <v>1.96</v>
      </c>
      <c r="W678" s="4">
        <v>5.31</v>
      </c>
      <c r="X678" s="4">
        <v>-5.69</v>
      </c>
      <c r="Y678" s="4">
        <v>-16.260000000000002</v>
      </c>
      <c r="Z678" s="4">
        <v>-0.88</v>
      </c>
      <c r="AA678" s="4">
        <v>0.06</v>
      </c>
      <c r="AB678" s="4">
        <v>0.09</v>
      </c>
      <c r="AC678" s="25">
        <v>0.23</v>
      </c>
      <c r="AD678" s="17">
        <v>-2552049.9500000002</v>
      </c>
      <c r="AE678">
        <v>-4018217.906</v>
      </c>
      <c r="AF678">
        <v>4232155.5190000003</v>
      </c>
      <c r="AG678">
        <v>41.830812898799998</v>
      </c>
      <c r="AH678">
        <v>41</v>
      </c>
      <c r="AI678">
        <v>49</v>
      </c>
      <c r="AJ678">
        <v>50.926435679992323</v>
      </c>
      <c r="AK678" s="78">
        <v>122.4204406838</v>
      </c>
      <c r="AL678" s="43">
        <v>122</v>
      </c>
      <c r="AM678">
        <v>25</v>
      </c>
      <c r="AN678">
        <v>13.586461679983586</v>
      </c>
      <c r="AO678" s="3">
        <v>802.66300000000001</v>
      </c>
      <c r="AP678" s="4">
        <v>7.55</v>
      </c>
      <c r="AQ678" s="4">
        <v>-1.65</v>
      </c>
      <c r="AR678" s="25">
        <v>-1.99</v>
      </c>
      <c r="AS678" s="3">
        <v>6.1026249430763548E-2</v>
      </c>
      <c r="AT678" s="3">
        <v>59.490410230427052</v>
      </c>
      <c r="AU678" s="3">
        <v>-13.612534320085</v>
      </c>
      <c r="AV678" s="5">
        <v>39682</v>
      </c>
      <c r="AW678" s="5">
        <v>45794</v>
      </c>
      <c r="AX678" s="6" t="s">
        <v>2112</v>
      </c>
      <c r="AY678" s="17">
        <v>-23.849</v>
      </c>
      <c r="AZ678" s="3">
        <v>4.3400000000000001E-2</v>
      </c>
      <c r="BA678" s="3">
        <v>826.51200000000006</v>
      </c>
      <c r="BB678" s="28">
        <v>4.3999999999999997E-2</v>
      </c>
      <c r="BC678" t="s">
        <v>40</v>
      </c>
      <c r="BD678" t="s">
        <v>40</v>
      </c>
      <c r="BE678" t="s">
        <v>1647</v>
      </c>
      <c r="BF678" t="str">
        <f t="shared" si="10"/>
        <v>YorkMn040gCN2008</v>
      </c>
    </row>
    <row r="679" spans="1:58" ht="18.75" x14ac:dyDescent="0.3">
      <c r="A679" t="s">
        <v>1649</v>
      </c>
      <c r="B679" t="s">
        <v>1650</v>
      </c>
      <c r="C679" s="24">
        <v>-2659612.5178359998</v>
      </c>
      <c r="D679" s="1">
        <v>-3945890.4626290002</v>
      </c>
      <c r="E679" s="1">
        <v>4232890.2955210004</v>
      </c>
      <c r="F679" s="1">
        <v>3.4064799999999999E-3</v>
      </c>
      <c r="G679" s="1">
        <v>4.3884400000000004E-3</v>
      </c>
      <c r="H679" s="1">
        <v>4.6452000000000004E-3</v>
      </c>
      <c r="I679" s="2">
        <v>41.845484300000003</v>
      </c>
      <c r="J679">
        <v>41</v>
      </c>
      <c r="K679">
        <v>50</v>
      </c>
      <c r="L679">
        <v>43.743480000009072</v>
      </c>
      <c r="M679" s="34">
        <v>123.98079228</v>
      </c>
      <c r="N679" s="53">
        <v>123</v>
      </c>
      <c r="O679">
        <v>58</v>
      </c>
      <c r="P679">
        <v>50.852208000010251</v>
      </c>
      <c r="Q679" s="1">
        <v>83.985049200000006</v>
      </c>
      <c r="R679" s="1">
        <v>2.28144E-3</v>
      </c>
      <c r="S679" s="1">
        <v>2.2873200000000002E-3</v>
      </c>
      <c r="T679" s="1">
        <v>6.4817199999999998E-3</v>
      </c>
      <c r="U679" s="4">
        <v>1.63</v>
      </c>
      <c r="V679" s="4">
        <v>1.68</v>
      </c>
      <c r="W679" s="4">
        <v>5.14</v>
      </c>
      <c r="X679" s="4">
        <v>-1.79</v>
      </c>
      <c r="Y679" s="4">
        <v>-12.42</v>
      </c>
      <c r="Z679" s="4">
        <v>1.28</v>
      </c>
      <c r="AA679" s="4">
        <v>7.0000000000000007E-2</v>
      </c>
      <c r="AB679" s="4">
        <v>7.0000000000000007E-2</v>
      </c>
      <c r="AC679" s="25">
        <v>0.2</v>
      </c>
      <c r="AD679" s="17">
        <v>-2659611.452</v>
      </c>
      <c r="AE679">
        <v>-3945891.6770000001</v>
      </c>
      <c r="AF679">
        <v>4232890.4139999999</v>
      </c>
      <c r="AG679">
        <v>41.845482627099997</v>
      </c>
      <c r="AH679">
        <v>41</v>
      </c>
      <c r="AI679">
        <v>50</v>
      </c>
      <c r="AJ679">
        <v>43.737457559990389</v>
      </c>
      <c r="AK679" s="78">
        <v>123.9807734621</v>
      </c>
      <c r="AL679" s="43">
        <v>123</v>
      </c>
      <c r="AM679">
        <v>58</v>
      </c>
      <c r="AN679">
        <v>50.784463560013364</v>
      </c>
      <c r="AO679" s="3">
        <v>84.370999999999995</v>
      </c>
      <c r="AP679" s="4">
        <v>11.97</v>
      </c>
      <c r="AQ679" s="4">
        <v>1.94</v>
      </c>
      <c r="AR679" s="25">
        <v>0.15</v>
      </c>
      <c r="AS679" s="3">
        <v>9.9516330232246139E-2</v>
      </c>
      <c r="AT679" s="3">
        <v>99.490396364468893</v>
      </c>
      <c r="AU679" s="3">
        <v>-2.27179031621962</v>
      </c>
      <c r="AV679" s="5">
        <v>39681</v>
      </c>
      <c r="AW679" s="5">
        <v>45794</v>
      </c>
      <c r="AX679" s="6" t="s">
        <v>2112</v>
      </c>
      <c r="AY679" s="17">
        <v>-27.173999999999999</v>
      </c>
      <c r="AZ679" s="3">
        <v>4.4400000000000002E-2</v>
      </c>
      <c r="BA679" s="3">
        <v>111.54499999999999</v>
      </c>
      <c r="BB679" s="28">
        <v>4.4999999999999998E-2</v>
      </c>
      <c r="BC679" t="s">
        <v>40</v>
      </c>
      <c r="BD679" t="s">
        <v>40</v>
      </c>
      <c r="BE679" t="s">
        <v>1649</v>
      </c>
      <c r="BF679" t="str">
        <f t="shared" si="10"/>
        <v>GasquetAirCN2008</v>
      </c>
    </row>
    <row r="680" spans="1:58" ht="18.75" x14ac:dyDescent="0.3">
      <c r="A680" t="s">
        <v>1651</v>
      </c>
      <c r="B680" t="s">
        <v>1652</v>
      </c>
      <c r="C680" s="24">
        <v>-2677916.5053030001</v>
      </c>
      <c r="D680" s="1">
        <v>-4356154.8271899996</v>
      </c>
      <c r="E680" s="1">
        <v>3799665.7816789998</v>
      </c>
      <c r="F680" s="1">
        <v>3.4535199999999999E-3</v>
      </c>
      <c r="G680" s="1">
        <v>4.8215999999999997E-3</v>
      </c>
      <c r="H680" s="1">
        <v>4.24144E-3</v>
      </c>
      <c r="I680" s="2">
        <v>36.799478559999997</v>
      </c>
      <c r="J680">
        <v>36</v>
      </c>
      <c r="K680">
        <v>47</v>
      </c>
      <c r="L680">
        <v>58.122815999989825</v>
      </c>
      <c r="M680" s="34">
        <v>121.58083824000001</v>
      </c>
      <c r="N680" s="53">
        <v>121</v>
      </c>
      <c r="O680">
        <v>34</v>
      </c>
      <c r="P680">
        <v>51.017664000020204</v>
      </c>
      <c r="Q680" s="1">
        <v>113.63881508</v>
      </c>
      <c r="R680" s="1">
        <v>1.6091599999999999E-3</v>
      </c>
      <c r="S680" s="1">
        <v>2.2481200000000002E-3</v>
      </c>
      <c r="T680" s="1">
        <v>6.7482799999999997E-3</v>
      </c>
      <c r="U680" s="4">
        <v>1.17</v>
      </c>
      <c r="V680" s="4">
        <v>1.61</v>
      </c>
      <c r="W680" s="4">
        <v>4.88</v>
      </c>
      <c r="X680" s="4">
        <v>21.84</v>
      </c>
      <c r="Y680" s="4">
        <v>-39.24</v>
      </c>
      <c r="Z680" s="4">
        <v>0.05</v>
      </c>
      <c r="AA680" s="4">
        <v>0.05</v>
      </c>
      <c r="AB680" s="4">
        <v>7.0000000000000007E-2</v>
      </c>
      <c r="AC680" s="25">
        <v>0.21</v>
      </c>
      <c r="AD680" s="17">
        <v>-2677915.4840000002</v>
      </c>
      <c r="AE680">
        <v>-4356156.0990000004</v>
      </c>
      <c r="AF680">
        <v>3799665.9569999999</v>
      </c>
      <c r="AG680">
        <v>36.799476867199999</v>
      </c>
      <c r="AH680">
        <v>36</v>
      </c>
      <c r="AI680">
        <v>47</v>
      </c>
      <c r="AJ680">
        <v>58.11672191999719</v>
      </c>
      <c r="AK680" s="78">
        <v>121.5808210311</v>
      </c>
      <c r="AL680" s="43">
        <v>121</v>
      </c>
      <c r="AM680">
        <v>34</v>
      </c>
      <c r="AN680">
        <v>50.955711960003782</v>
      </c>
      <c r="AO680" s="3">
        <v>114.18300000000001</v>
      </c>
      <c r="AP680" s="4">
        <v>34.74</v>
      </c>
      <c r="AQ680" s="4">
        <v>-25.68</v>
      </c>
      <c r="AR680" s="25">
        <v>-0.96</v>
      </c>
      <c r="AS680" s="3">
        <v>0.32520289015171805</v>
      </c>
      <c r="AT680" s="3">
        <v>325.07096883334322</v>
      </c>
      <c r="AU680" s="3">
        <v>-9.2620311892847695</v>
      </c>
      <c r="AV680" s="5">
        <v>39686</v>
      </c>
      <c r="AW680" s="5">
        <v>45794</v>
      </c>
      <c r="AX680" s="6" t="s">
        <v>2112</v>
      </c>
      <c r="AY680" s="17">
        <v>-33.179000000000002</v>
      </c>
      <c r="AZ680" s="3">
        <v>3.8100000000000002E-2</v>
      </c>
      <c r="BA680" s="3">
        <v>147.36200000000002</v>
      </c>
      <c r="BB680" s="28">
        <v>3.9E-2</v>
      </c>
      <c r="BC680" t="s">
        <v>40</v>
      </c>
      <c r="BD680" t="s">
        <v>40</v>
      </c>
      <c r="BE680" t="s">
        <v>1651</v>
      </c>
      <c r="BF680" t="str">
        <f t="shared" si="10"/>
        <v>SJGrad058gCN2008</v>
      </c>
    </row>
    <row r="681" spans="1:58" ht="18.75" x14ac:dyDescent="0.3">
      <c r="A681" t="s">
        <v>1653</v>
      </c>
      <c r="B681" t="s">
        <v>1654</v>
      </c>
      <c r="C681" s="24">
        <v>-2672279.546964</v>
      </c>
      <c r="D681" s="1">
        <v>-4364393.1024940005</v>
      </c>
      <c r="E681" s="1">
        <v>3795071.01437</v>
      </c>
      <c r="F681" s="1">
        <v>3.7906399999999996E-3</v>
      </c>
      <c r="G681" s="1">
        <v>4.9254800000000003E-3</v>
      </c>
      <c r="H681" s="1">
        <v>4.2473199999999997E-3</v>
      </c>
      <c r="I681" s="2">
        <v>36.744337989999998</v>
      </c>
      <c r="J681">
        <v>36</v>
      </c>
      <c r="K681">
        <v>44</v>
      </c>
      <c r="L681">
        <v>39.616763999993623</v>
      </c>
      <c r="M681" s="34">
        <v>121.47876946</v>
      </c>
      <c r="N681" s="53">
        <v>121</v>
      </c>
      <c r="O681">
        <v>28</v>
      </c>
      <c r="P681">
        <v>43.570055999982742</v>
      </c>
      <c r="Q681" s="1">
        <v>626.63991291000002</v>
      </c>
      <c r="R681" s="1">
        <v>1.6444400000000001E-3</v>
      </c>
      <c r="S681" s="1">
        <v>2.9027599999999999E-3</v>
      </c>
      <c r="T681" s="1">
        <v>6.7482799999999997E-3</v>
      </c>
      <c r="U681" s="4">
        <v>1.3</v>
      </c>
      <c r="V681" s="4">
        <v>2.0299999999999998</v>
      </c>
      <c r="W681" s="4">
        <v>4.78</v>
      </c>
      <c r="X681" s="4">
        <v>22.56</v>
      </c>
      <c r="Y681" s="4">
        <v>-39.47</v>
      </c>
      <c r="Z681" s="4">
        <v>0.28000000000000003</v>
      </c>
      <c r="AA681" s="4">
        <v>0.05</v>
      </c>
      <c r="AB681" s="4">
        <v>0.09</v>
      </c>
      <c r="AC681" s="25">
        <v>0.21</v>
      </c>
      <c r="AD681" s="17">
        <v>-2672278.5260000001</v>
      </c>
      <c r="AE681">
        <v>-4364394.375</v>
      </c>
      <c r="AF681">
        <v>3795071.1910000001</v>
      </c>
      <c r="AG681">
        <v>36.744336287000003</v>
      </c>
      <c r="AH681">
        <v>36</v>
      </c>
      <c r="AI681">
        <v>44</v>
      </c>
      <c r="AJ681">
        <v>39.610633200010739</v>
      </c>
      <c r="AK681" s="78">
        <v>121.478752277</v>
      </c>
      <c r="AL681" s="43">
        <v>121</v>
      </c>
      <c r="AM681">
        <v>28</v>
      </c>
      <c r="AN681">
        <v>43.508197199993219</v>
      </c>
      <c r="AO681" s="3">
        <v>627.18799999999999</v>
      </c>
      <c r="AP681" s="4">
        <v>35.43</v>
      </c>
      <c r="AQ681" s="4">
        <v>-25.91</v>
      </c>
      <c r="AR681" s="25">
        <v>-0.73</v>
      </c>
      <c r="AS681" s="3">
        <v>0.33086367262505295</v>
      </c>
      <c r="AT681" s="3">
        <v>330.81356363095676</v>
      </c>
      <c r="AU681" s="3">
        <v>-5.7581349225696004</v>
      </c>
      <c r="AV681" s="5">
        <v>39689</v>
      </c>
      <c r="AW681" s="5">
        <v>45794</v>
      </c>
      <c r="AX681" s="6" t="s">
        <v>2112</v>
      </c>
      <c r="AY681" s="17">
        <v>-32.819000000000003</v>
      </c>
      <c r="AZ681" s="3">
        <v>4.2999999999999997E-2</v>
      </c>
      <c r="BA681" s="3">
        <v>660.00699999999995</v>
      </c>
      <c r="BB681" s="28">
        <v>4.3999999999999997E-2</v>
      </c>
      <c r="BC681" t="s">
        <v>40</v>
      </c>
      <c r="BD681" t="s">
        <v>40</v>
      </c>
      <c r="BE681" t="s">
        <v>1653</v>
      </c>
      <c r="BF681" t="str">
        <f t="shared" si="10"/>
        <v>Gabiln065gCN2008</v>
      </c>
    </row>
    <row r="682" spans="1:58" ht="18.75" x14ac:dyDescent="0.3">
      <c r="A682" t="s">
        <v>1655</v>
      </c>
      <c r="B682" t="s">
        <v>1656</v>
      </c>
      <c r="C682" s="24">
        <v>-2621718.3044699999</v>
      </c>
      <c r="D682" s="1">
        <v>-4455819.8540030001</v>
      </c>
      <c r="E682" s="1">
        <v>3723690.945731</v>
      </c>
      <c r="F682" s="1">
        <v>3.6142399999999999E-3</v>
      </c>
      <c r="G682" s="1">
        <v>4.9921199999999992E-3</v>
      </c>
      <c r="H682" s="1">
        <v>4.2747600000000007E-3</v>
      </c>
      <c r="I682" s="2">
        <v>35.946588400000003</v>
      </c>
      <c r="J682">
        <v>35</v>
      </c>
      <c r="K682">
        <v>56</v>
      </c>
      <c r="L682">
        <v>47.718240000011178</v>
      </c>
      <c r="M682" s="34">
        <v>120.47173303</v>
      </c>
      <c r="N682" s="53">
        <v>120</v>
      </c>
      <c r="O682">
        <v>28</v>
      </c>
      <c r="P682">
        <v>18.238907999984804</v>
      </c>
      <c r="Q682" s="1">
        <v>503.39535011999999</v>
      </c>
      <c r="R682" s="1">
        <v>1.9835200000000003E-3</v>
      </c>
      <c r="S682" s="1">
        <v>2.6067999999999998E-3</v>
      </c>
      <c r="T682" s="1">
        <v>6.7463200000000001E-3</v>
      </c>
      <c r="U682" s="4">
        <v>1.48</v>
      </c>
      <c r="V682" s="4">
        <v>1.9</v>
      </c>
      <c r="W682" s="4">
        <v>5.28</v>
      </c>
      <c r="X682" s="4">
        <v>6.58</v>
      </c>
      <c r="Y682" s="4">
        <v>-24.14</v>
      </c>
      <c r="Z682" s="4">
        <v>1.67</v>
      </c>
      <c r="AA682" s="4">
        <v>0.06</v>
      </c>
      <c r="AB682" s="4">
        <v>0.08</v>
      </c>
      <c r="AC682" s="25">
        <v>0.21</v>
      </c>
      <c r="AD682" s="17">
        <v>-2621717.2930000001</v>
      </c>
      <c r="AE682">
        <v>-4455821.1380000003</v>
      </c>
      <c r="AF682">
        <v>3723691.1320000002</v>
      </c>
      <c r="AG682">
        <v>35.946586614899999</v>
      </c>
      <c r="AH682">
        <v>35</v>
      </c>
      <c r="AI682">
        <v>56</v>
      </c>
      <c r="AJ682">
        <v>47.711813639997445</v>
      </c>
      <c r="AK682" s="78">
        <v>120.4717161463</v>
      </c>
      <c r="AL682" s="43">
        <v>120</v>
      </c>
      <c r="AM682">
        <v>28</v>
      </c>
      <c r="AN682">
        <v>18.178126679988509</v>
      </c>
      <c r="AO682" s="3">
        <v>503.98500000000001</v>
      </c>
      <c r="AP682" s="4">
        <v>19.100000000000001</v>
      </c>
      <c r="AQ682" s="4">
        <v>-10.64</v>
      </c>
      <c r="AR682" s="25">
        <v>0.69</v>
      </c>
      <c r="AS682" s="3">
        <v>0.17699618653201563</v>
      </c>
      <c r="AT682" s="3">
        <v>176.99613575944636</v>
      </c>
      <c r="AU682" s="3">
        <v>-0.13388884788539901</v>
      </c>
      <c r="AV682" s="5">
        <v>39688</v>
      </c>
      <c r="AW682" s="5">
        <v>45794</v>
      </c>
      <c r="AX682" s="6" t="s">
        <v>2112</v>
      </c>
      <c r="AY682" s="17">
        <v>-33.262</v>
      </c>
      <c r="AZ682" s="3">
        <v>5.1900000000000002E-2</v>
      </c>
      <c r="BA682" s="3">
        <v>537.24700000000007</v>
      </c>
      <c r="BB682" s="28">
        <v>5.1999999999999998E-2</v>
      </c>
      <c r="BC682" t="s">
        <v>40</v>
      </c>
      <c r="BD682" t="s">
        <v>40</v>
      </c>
      <c r="BE682" t="s">
        <v>1655</v>
      </c>
      <c r="BF682" t="str">
        <f t="shared" si="10"/>
        <v>Varian073gCS2008</v>
      </c>
    </row>
    <row r="683" spans="1:58" ht="18.75" x14ac:dyDescent="0.3">
      <c r="A683" t="s">
        <v>1657</v>
      </c>
      <c r="B683" t="s">
        <v>1658</v>
      </c>
      <c r="C683" s="24">
        <v>-2625709.4364180001</v>
      </c>
      <c r="D683" s="1">
        <v>-4454834.7818510002</v>
      </c>
      <c r="E683" s="1">
        <v>3722153.7415089998</v>
      </c>
      <c r="F683" s="1">
        <v>3.6985199999999998E-3</v>
      </c>
      <c r="G683" s="1">
        <v>5.4527200000000003E-3</v>
      </c>
      <c r="H683" s="1">
        <v>4.8255200000000007E-3</v>
      </c>
      <c r="I683" s="2">
        <v>35.929150200000002</v>
      </c>
      <c r="J683">
        <v>35</v>
      </c>
      <c r="K683">
        <v>55</v>
      </c>
      <c r="L683">
        <v>44.940720000008127</v>
      </c>
      <c r="M683" s="34">
        <v>120.51538207999999</v>
      </c>
      <c r="N683" s="53">
        <v>120</v>
      </c>
      <c r="O683">
        <v>30</v>
      </c>
      <c r="P683">
        <v>55.375487999981488</v>
      </c>
      <c r="Q683" s="1">
        <v>553.71004201999995</v>
      </c>
      <c r="R683" s="1">
        <v>2.5852399999999999E-3</v>
      </c>
      <c r="S683" s="1">
        <v>2.2618400000000002E-3</v>
      </c>
      <c r="T683" s="1">
        <v>7.4088000000000001E-3</v>
      </c>
      <c r="U683" s="4">
        <v>1.63</v>
      </c>
      <c r="V683" s="4">
        <v>1.62</v>
      </c>
      <c r="W683" s="4">
        <v>5.48</v>
      </c>
      <c r="X683" s="4">
        <v>19.239999999999998</v>
      </c>
      <c r="Y683" s="4">
        <v>-35.36</v>
      </c>
      <c r="Z683" s="4">
        <v>0.01</v>
      </c>
      <c r="AA683" s="4">
        <v>0.08</v>
      </c>
      <c r="AB683" s="4">
        <v>7.0000000000000007E-2</v>
      </c>
      <c r="AC683" s="25">
        <v>0.23</v>
      </c>
      <c r="AD683" s="17">
        <v>-2625708.4249999998</v>
      </c>
      <c r="AE683">
        <v>-4454836.0659999996</v>
      </c>
      <c r="AF683">
        <v>3722153.9279999998</v>
      </c>
      <c r="AG683">
        <v>35.929148423299999</v>
      </c>
      <c r="AH683">
        <v>35</v>
      </c>
      <c r="AI683">
        <v>55</v>
      </c>
      <c r="AJ683">
        <v>44.934323879996896</v>
      </c>
      <c r="AK683" s="78">
        <v>120.51536519539999</v>
      </c>
      <c r="AL683" s="43">
        <v>120</v>
      </c>
      <c r="AM683">
        <v>30</v>
      </c>
      <c r="AN683">
        <v>55.31470343997853</v>
      </c>
      <c r="AO683" s="3">
        <v>554.29899999999998</v>
      </c>
      <c r="AP683" s="4">
        <v>31.77</v>
      </c>
      <c r="AQ683" s="4">
        <v>-21.87</v>
      </c>
      <c r="AR683" s="25">
        <v>-0.97</v>
      </c>
      <c r="AS683" s="3">
        <v>0.29325988482493393</v>
      </c>
      <c r="AT683" s="3">
        <v>292.883210190596</v>
      </c>
      <c r="AU683" s="3">
        <v>-14.858842096560901</v>
      </c>
      <c r="AV683" s="5">
        <v>39687</v>
      </c>
      <c r="AW683" s="5">
        <v>45794</v>
      </c>
      <c r="AX683" s="6" t="s">
        <v>2112</v>
      </c>
      <c r="AY683" s="17">
        <v>-33.29</v>
      </c>
      <c r="AZ683" s="3">
        <v>5.0799999999999998E-2</v>
      </c>
      <c r="BA683" s="3">
        <v>587.58899999999994</v>
      </c>
      <c r="BB683" s="28">
        <v>5.0999999999999997E-2</v>
      </c>
      <c r="BC683" t="s">
        <v>40</v>
      </c>
      <c r="BD683" t="s">
        <v>40</v>
      </c>
      <c r="BE683" t="s">
        <v>1657</v>
      </c>
      <c r="BF683" t="str">
        <f t="shared" si="10"/>
        <v>Flengt075gCS2008</v>
      </c>
    </row>
    <row r="684" spans="1:58" ht="18.75" x14ac:dyDescent="0.3">
      <c r="A684" t="s">
        <v>1659</v>
      </c>
      <c r="B684" t="s">
        <v>1660</v>
      </c>
      <c r="C684" s="24">
        <v>-2686980.0736219999</v>
      </c>
      <c r="D684" s="1">
        <v>-4048347.2246619998</v>
      </c>
      <c r="E684" s="1">
        <v>4119026.364304</v>
      </c>
      <c r="F684" s="1">
        <v>4.0650399999999998E-3</v>
      </c>
      <c r="G684" s="1">
        <v>5.0371999999999995E-3</v>
      </c>
      <c r="H684" s="1">
        <v>5.0666000000000001E-3</v>
      </c>
      <c r="I684" s="2">
        <v>40.478753009999998</v>
      </c>
      <c r="J684">
        <v>40</v>
      </c>
      <c r="K684">
        <v>28</v>
      </c>
      <c r="L684">
        <v>43.510835999994129</v>
      </c>
      <c r="M684" s="34">
        <v>123.57313372</v>
      </c>
      <c r="N684" s="53">
        <v>123</v>
      </c>
      <c r="O684">
        <v>34</v>
      </c>
      <c r="P684">
        <v>23.281392000004644</v>
      </c>
      <c r="Q684" s="1">
        <v>709.87124648999998</v>
      </c>
      <c r="R684" s="1">
        <v>2.7910399999999998E-3</v>
      </c>
      <c r="S684" s="1">
        <v>3.0928800000000001E-3</v>
      </c>
      <c r="T684" s="1">
        <v>7.08736E-3</v>
      </c>
      <c r="U684" s="4">
        <v>1.86</v>
      </c>
      <c r="V684" s="4">
        <v>2.1</v>
      </c>
      <c r="W684" s="4">
        <v>5.26</v>
      </c>
      <c r="X684" s="4">
        <v>-2.85</v>
      </c>
      <c r="Y684" s="4">
        <v>-19.7</v>
      </c>
      <c r="Z684" s="4">
        <v>0.05</v>
      </c>
      <c r="AA684" s="4">
        <v>0.09</v>
      </c>
      <c r="AB684" s="4">
        <v>0.1</v>
      </c>
      <c r="AC684" s="25">
        <v>0.23</v>
      </c>
      <c r="AD684" s="17">
        <v>-2686979.0189999999</v>
      </c>
      <c r="AE684">
        <v>-4048348.4530000002</v>
      </c>
      <c r="AF684">
        <v>4119026.4989999998</v>
      </c>
      <c r="AG684">
        <v>40.478751356499998</v>
      </c>
      <c r="AH684">
        <v>40</v>
      </c>
      <c r="AI684">
        <v>28</v>
      </c>
      <c r="AJ684">
        <v>43.504883399994014</v>
      </c>
      <c r="AK684" s="78">
        <v>123.5731153485</v>
      </c>
      <c r="AL684" s="43">
        <v>123</v>
      </c>
      <c r="AM684">
        <v>34</v>
      </c>
      <c r="AN684">
        <v>23.215254599987247</v>
      </c>
      <c r="AO684" s="3">
        <v>710.29300000000001</v>
      </c>
      <c r="AP684" s="4">
        <v>10.76</v>
      </c>
      <c r="AQ684" s="4">
        <v>-5.58</v>
      </c>
      <c r="AR684" s="25">
        <v>-1.05</v>
      </c>
      <c r="AS684" s="3">
        <v>9.5312800656675412E-2</v>
      </c>
      <c r="AT684" s="3">
        <v>94.996437855382354</v>
      </c>
      <c r="AU684" s="3">
        <v>-7.7593037566823604</v>
      </c>
      <c r="AV684" s="5">
        <v>39932</v>
      </c>
      <c r="AW684" s="5">
        <v>45794</v>
      </c>
      <c r="AX684" s="6" t="s">
        <v>2112</v>
      </c>
      <c r="AY684" s="17">
        <v>-28.702000000000002</v>
      </c>
      <c r="AZ684" s="3">
        <v>5.8700000000000002E-2</v>
      </c>
      <c r="BA684" s="3">
        <v>738.995</v>
      </c>
      <c r="BB684" s="28">
        <v>5.8999999999999997E-2</v>
      </c>
      <c r="BC684" t="s">
        <v>40</v>
      </c>
      <c r="BD684" t="s">
        <v>40</v>
      </c>
      <c r="BE684" t="s">
        <v>1659</v>
      </c>
      <c r="BF684" t="str">
        <f t="shared" si="10"/>
        <v>Dinsmr935gCN2008</v>
      </c>
    </row>
    <row r="685" spans="1:58" ht="18.75" x14ac:dyDescent="0.3">
      <c r="A685" t="s">
        <v>1661</v>
      </c>
      <c r="B685" t="s">
        <v>1662</v>
      </c>
      <c r="C685" s="24">
        <v>-2669019.373534</v>
      </c>
      <c r="D685" s="1">
        <v>-4115625.9836860001</v>
      </c>
      <c r="E685" s="1">
        <v>4066182.9810649999</v>
      </c>
      <c r="F685" s="1">
        <v>4.9195999999999997E-3</v>
      </c>
      <c r="G685" s="1">
        <v>6.2837600000000002E-3</v>
      </c>
      <c r="H685" s="1">
        <v>6.2621999999999999E-3</v>
      </c>
      <c r="I685" s="2">
        <v>39.845678849999999</v>
      </c>
      <c r="J685">
        <v>39</v>
      </c>
      <c r="K685">
        <v>50</v>
      </c>
      <c r="L685">
        <v>44.443859999995539</v>
      </c>
      <c r="M685" s="34">
        <v>122.96376084000001</v>
      </c>
      <c r="N685" s="53">
        <v>122</v>
      </c>
      <c r="O685">
        <v>57</v>
      </c>
      <c r="P685">
        <v>49.539024000022209</v>
      </c>
      <c r="Q685" s="1">
        <v>2088.6057475799998</v>
      </c>
      <c r="R685" s="1">
        <v>3.6201199999999997E-3</v>
      </c>
      <c r="S685" s="1">
        <v>3.61816E-3</v>
      </c>
      <c r="T685" s="1">
        <v>8.7572799999999992E-3</v>
      </c>
      <c r="U685" s="4">
        <v>1.91</v>
      </c>
      <c r="V685" s="4">
        <v>2.08</v>
      </c>
      <c r="W685" s="4">
        <v>4.8099999999999996</v>
      </c>
      <c r="X685" s="4">
        <v>-4.24</v>
      </c>
      <c r="Y685" s="4">
        <v>-22.98</v>
      </c>
      <c r="Z685" s="4">
        <v>-7.0000000000000007E-2</v>
      </c>
      <c r="AA685" s="4">
        <v>0.12</v>
      </c>
      <c r="AB685" s="4">
        <v>0.12</v>
      </c>
      <c r="AC685" s="25">
        <v>0.28999999999999998</v>
      </c>
      <c r="AD685" s="17">
        <v>-2669018.3250000002</v>
      </c>
      <c r="AE685">
        <v>-4115627.22</v>
      </c>
      <c r="AF685">
        <v>4066183.1230000001</v>
      </c>
      <c r="AG685">
        <v>39.845677141000003</v>
      </c>
      <c r="AH685">
        <v>39</v>
      </c>
      <c r="AI685">
        <v>50</v>
      </c>
      <c r="AJ685">
        <v>44.437707600010867</v>
      </c>
      <c r="AK685" s="78">
        <v>122.9637427099</v>
      </c>
      <c r="AL685" s="43">
        <v>122</v>
      </c>
      <c r="AM685">
        <v>57</v>
      </c>
      <c r="AN685">
        <v>49.473755640012769</v>
      </c>
      <c r="AO685" s="3">
        <v>2089.0549999999998</v>
      </c>
      <c r="AP685" s="4">
        <v>9.16</v>
      </c>
      <c r="AQ685" s="4">
        <v>-8.91</v>
      </c>
      <c r="AR685" s="25">
        <v>-1.1499999999999999</v>
      </c>
      <c r="AS685" s="3">
        <v>8.3415406302475445E-2</v>
      </c>
      <c r="AT685" s="3">
        <v>81.939907465678857</v>
      </c>
      <c r="AU685" s="3">
        <v>-15.619909235202901</v>
      </c>
      <c r="AV685" s="5">
        <v>40052</v>
      </c>
      <c r="AW685" s="5">
        <v>45794</v>
      </c>
      <c r="AX685" s="6" t="s">
        <v>2112</v>
      </c>
      <c r="AY685" s="17">
        <v>-27.984000000000002</v>
      </c>
      <c r="AZ685" s="3">
        <v>6.0600000000000001E-2</v>
      </c>
      <c r="BA685" s="3">
        <v>2117.0389999999998</v>
      </c>
      <c r="BB685" s="28">
        <v>6.0999999999999999E-2</v>
      </c>
      <c r="BC685" t="s">
        <v>40</v>
      </c>
      <c r="BD685" t="s">
        <v>40</v>
      </c>
      <c r="BE685" t="s">
        <v>1661</v>
      </c>
      <c r="BF685" t="str">
        <f t="shared" si="10"/>
        <v>AnthonyPk2CN2009</v>
      </c>
    </row>
    <row r="686" spans="1:58" ht="18.75" x14ac:dyDescent="0.3">
      <c r="A686" t="s">
        <v>1663</v>
      </c>
      <c r="B686" t="s">
        <v>1664</v>
      </c>
      <c r="C686" s="24">
        <v>-2319120.377353</v>
      </c>
      <c r="D686" s="1">
        <v>-4723865.7836499996</v>
      </c>
      <c r="E686" s="1">
        <v>3593655.016694</v>
      </c>
      <c r="F686" s="1">
        <v>2.7204799999999999E-3</v>
      </c>
      <c r="G686" s="1">
        <v>4.4942799999999998E-3</v>
      </c>
      <c r="H686" s="1">
        <v>3.81416E-3</v>
      </c>
      <c r="I686" s="2">
        <v>34.508122739999997</v>
      </c>
      <c r="J686">
        <v>34</v>
      </c>
      <c r="K686">
        <v>30</v>
      </c>
      <c r="L686">
        <v>29.241863999990869</v>
      </c>
      <c r="M686" s="34">
        <v>116.14812860000001</v>
      </c>
      <c r="N686" s="53">
        <v>116</v>
      </c>
      <c r="O686">
        <v>8</v>
      </c>
      <c r="P686">
        <v>53.262960000024577</v>
      </c>
      <c r="Q686" s="1">
        <v>1095.3105598100001</v>
      </c>
      <c r="R686" s="1">
        <v>2.4127600000000003E-3</v>
      </c>
      <c r="S686" s="1">
        <v>1.8247599999999999E-3</v>
      </c>
      <c r="T686" s="1">
        <v>5.7447599999999998E-3</v>
      </c>
      <c r="U686" s="4">
        <v>1.45</v>
      </c>
      <c r="V686" s="4">
        <v>1.38</v>
      </c>
      <c r="W686" s="4">
        <v>4.17</v>
      </c>
      <c r="X686" s="4">
        <v>-6.83</v>
      </c>
      <c r="Y686" s="4">
        <v>-15.13</v>
      </c>
      <c r="Z686" s="4">
        <v>0.32</v>
      </c>
      <c r="AA686" s="4">
        <v>0.08</v>
      </c>
      <c r="AB686" s="4">
        <v>0.06</v>
      </c>
      <c r="AC686" s="25">
        <v>0.19</v>
      </c>
      <c r="AD686" s="17">
        <v>-2319119.3859999999</v>
      </c>
      <c r="AE686">
        <v>-4723867.0999999996</v>
      </c>
      <c r="AF686">
        <v>3593655.2220000001</v>
      </c>
      <c r="AG686">
        <v>34.508120457300002</v>
      </c>
      <c r="AH686">
        <v>34</v>
      </c>
      <c r="AI686">
        <v>30</v>
      </c>
      <c r="AJ686">
        <v>29.233646280007974</v>
      </c>
      <c r="AK686" s="78">
        <v>116.1481125987</v>
      </c>
      <c r="AL686" s="43">
        <v>116</v>
      </c>
      <c r="AM686">
        <v>8</v>
      </c>
      <c r="AN686">
        <v>53.205355319984164</v>
      </c>
      <c r="AO686" s="3">
        <v>1096.0409999999999</v>
      </c>
      <c r="AP686" s="4">
        <v>4.1500000000000004</v>
      </c>
      <c r="AQ686" s="4">
        <v>-1.47</v>
      </c>
      <c r="AR686" s="25">
        <v>-0.56999999999999995</v>
      </c>
      <c r="AS686" s="3">
        <v>3.9640131316108683E-2</v>
      </c>
      <c r="AT686" s="3">
        <v>37.331651514223218</v>
      </c>
      <c r="AU686" s="3">
        <v>-13.3299585603477</v>
      </c>
      <c r="AV686" s="5">
        <v>40129</v>
      </c>
      <c r="AW686" s="5">
        <v>45794</v>
      </c>
      <c r="AX686" s="6" t="s">
        <v>2112</v>
      </c>
      <c r="AY686" s="17">
        <v>-31.356999999999999</v>
      </c>
      <c r="AZ686" s="3">
        <v>5.0799999999999998E-2</v>
      </c>
      <c r="BA686" s="3">
        <v>1127.3979999999999</v>
      </c>
      <c r="BB686" s="28">
        <v>5.0999999999999997E-2</v>
      </c>
      <c r="BC686" t="s">
        <v>40</v>
      </c>
      <c r="BD686" t="s">
        <v>40</v>
      </c>
      <c r="BE686" t="s">
        <v>1663</v>
      </c>
      <c r="BF686" t="str">
        <f t="shared" si="10"/>
        <v>Noble_PassCS2009</v>
      </c>
    </row>
    <row r="687" spans="1:58" ht="18.75" x14ac:dyDescent="0.3">
      <c r="A687" t="s">
        <v>1665</v>
      </c>
      <c r="B687" t="s">
        <v>1666</v>
      </c>
      <c r="C687" s="24">
        <v>-2255116.2029280001</v>
      </c>
      <c r="D687" s="1">
        <v>-4889626.2534990003</v>
      </c>
      <c r="E687" s="1">
        <v>3407129.5202199998</v>
      </c>
      <c r="F687" s="1">
        <v>2.5872E-3</v>
      </c>
      <c r="G687" s="1">
        <v>4.3374800000000003E-3</v>
      </c>
      <c r="H687" s="1">
        <v>3.2418400000000002E-3</v>
      </c>
      <c r="I687" s="2">
        <v>32.497871230000001</v>
      </c>
      <c r="J687">
        <v>32</v>
      </c>
      <c r="K687">
        <v>29</v>
      </c>
      <c r="L687">
        <v>52.336428000004389</v>
      </c>
      <c r="M687" s="34">
        <v>114.7593504</v>
      </c>
      <c r="N687" s="53">
        <v>114</v>
      </c>
      <c r="O687">
        <v>45</v>
      </c>
      <c r="P687">
        <v>33.661440000008724</v>
      </c>
      <c r="Q687" s="1">
        <v>10.151872060000001</v>
      </c>
      <c r="R687" s="1">
        <v>1.6091599999999999E-3</v>
      </c>
      <c r="S687" s="1">
        <v>1.85024E-3</v>
      </c>
      <c r="T687" s="1">
        <v>5.4781999999999999E-3</v>
      </c>
      <c r="U687" s="4">
        <v>1.1399999999999999</v>
      </c>
      <c r="V687" s="4">
        <v>1.31</v>
      </c>
      <c r="W687" s="4">
        <v>4.3</v>
      </c>
      <c r="X687" s="4">
        <v>-6.5</v>
      </c>
      <c r="Y687" s="4">
        <v>-15.66</v>
      </c>
      <c r="Z687" s="4">
        <v>-0.8</v>
      </c>
      <c r="AA687" s="4">
        <v>0.05</v>
      </c>
      <c r="AB687" s="4">
        <v>0.06</v>
      </c>
      <c r="AC687" s="25">
        <v>0.18</v>
      </c>
      <c r="AD687" s="17">
        <v>-2255115.2310000001</v>
      </c>
      <c r="AE687">
        <v>-4889627.5980000002</v>
      </c>
      <c r="AF687">
        <v>3407129.7439999999</v>
      </c>
      <c r="AG687">
        <v>32.497868988699999</v>
      </c>
      <c r="AH687">
        <v>32</v>
      </c>
      <c r="AI687">
        <v>29</v>
      </c>
      <c r="AJ687">
        <v>52.328359319995457</v>
      </c>
      <c r="AK687" s="78">
        <v>114.75933501590001</v>
      </c>
      <c r="AL687" s="43">
        <v>114</v>
      </c>
      <c r="AM687">
        <v>45</v>
      </c>
      <c r="AN687">
        <v>33.606057240024256</v>
      </c>
      <c r="AO687" s="3">
        <v>10.959</v>
      </c>
      <c r="AP687" s="4">
        <v>3.96</v>
      </c>
      <c r="AQ687" s="4">
        <v>-2.41</v>
      </c>
      <c r="AR687" s="25">
        <v>-1.63</v>
      </c>
      <c r="AS687" s="3">
        <v>3.696173647090175E-2</v>
      </c>
      <c r="AT687" s="3">
        <v>31.184184135725555</v>
      </c>
      <c r="AU687" s="3">
        <v>-19.842294720852198</v>
      </c>
      <c r="AV687" s="5">
        <v>40311</v>
      </c>
      <c r="AW687" s="5">
        <v>45794</v>
      </c>
      <c r="AX687" s="6" t="s">
        <v>2112</v>
      </c>
      <c r="AY687" s="17">
        <v>-34.595999999999997</v>
      </c>
      <c r="AZ687" s="3">
        <v>5.7000000000000002E-2</v>
      </c>
      <c r="BA687" s="3">
        <v>45.554999999999993</v>
      </c>
      <c r="BB687" s="28">
        <v>5.7000000000000002E-2</v>
      </c>
      <c r="BC687" t="s">
        <v>40</v>
      </c>
      <c r="BD687" t="s">
        <v>40</v>
      </c>
      <c r="BE687" t="s">
        <v>1665</v>
      </c>
      <c r="BF687" t="str">
        <f t="shared" si="10"/>
        <v>SanLuisSW_AZ2010</v>
      </c>
    </row>
    <row r="688" spans="1:58" ht="18.75" x14ac:dyDescent="0.3">
      <c r="A688" t="s">
        <v>1667</v>
      </c>
      <c r="B688" t="s">
        <v>1668</v>
      </c>
      <c r="C688" s="24">
        <v>-2382781.227988</v>
      </c>
      <c r="D688" s="1">
        <v>-4759853.8747760002</v>
      </c>
      <c r="E688" s="1">
        <v>3504558.395157</v>
      </c>
      <c r="F688" s="1">
        <v>3.0477999999999998E-3</v>
      </c>
      <c r="G688" s="1">
        <v>5.0254399999999999E-3</v>
      </c>
      <c r="H688" s="1">
        <v>3.9572399999999999E-3</v>
      </c>
      <c r="I688" s="2">
        <v>33.537293920000003</v>
      </c>
      <c r="J688">
        <v>33</v>
      </c>
      <c r="K688">
        <v>32</v>
      </c>
      <c r="L688">
        <v>14.25811200001192</v>
      </c>
      <c r="M688" s="34">
        <v>116.59253094</v>
      </c>
      <c r="N688" s="53">
        <v>116</v>
      </c>
      <c r="O688">
        <v>35</v>
      </c>
      <c r="P688">
        <v>33.111384000011412</v>
      </c>
      <c r="Q688" s="1">
        <v>1403.7775209700001</v>
      </c>
      <c r="R688" s="1">
        <v>1.9894000000000001E-3</v>
      </c>
      <c r="S688" s="1">
        <v>1.9874399999999996E-3</v>
      </c>
      <c r="T688" s="1">
        <v>6.5032800000000002E-3</v>
      </c>
      <c r="U688" s="4">
        <v>1.54</v>
      </c>
      <c r="V688" s="4">
        <v>1.62</v>
      </c>
      <c r="W688" s="4">
        <v>5.0199999999999996</v>
      </c>
      <c r="X688" s="4">
        <v>9.83</v>
      </c>
      <c r="Y688" s="4">
        <v>-31.52</v>
      </c>
      <c r="Z688" s="4">
        <v>-0.39</v>
      </c>
      <c r="AA688" s="4">
        <v>7.0000000000000007E-2</v>
      </c>
      <c r="AB688" s="4">
        <v>7.0000000000000007E-2</v>
      </c>
      <c r="AC688" s="25">
        <v>0.23</v>
      </c>
      <c r="AD688" s="17">
        <v>-2382780.2439999999</v>
      </c>
      <c r="AE688">
        <v>-4759855.2</v>
      </c>
      <c r="AF688">
        <v>3504558.6090000002</v>
      </c>
      <c r="AG688">
        <v>33.537291815800003</v>
      </c>
      <c r="AH688">
        <v>33</v>
      </c>
      <c r="AI688">
        <v>32</v>
      </c>
      <c r="AJ688">
        <v>14.25053688001185</v>
      </c>
      <c r="AK688" s="78">
        <v>116.5925150818</v>
      </c>
      <c r="AL688" s="43">
        <v>116</v>
      </c>
      <c r="AM688">
        <v>35</v>
      </c>
      <c r="AN688">
        <v>33.054294480007229</v>
      </c>
      <c r="AO688" s="3">
        <v>1404.5160000000001</v>
      </c>
      <c r="AP688" s="4">
        <v>20.96</v>
      </c>
      <c r="AQ688" s="4">
        <v>-18.18</v>
      </c>
      <c r="AR688" s="25">
        <v>-1.27</v>
      </c>
      <c r="AS688" s="3">
        <v>0.21278500861731336</v>
      </c>
      <c r="AT688" s="3">
        <v>212.01171233987807</v>
      </c>
      <c r="AU688" s="3">
        <v>-18.124398768310499</v>
      </c>
      <c r="AV688" s="5">
        <v>40403</v>
      </c>
      <c r="AW688" s="5">
        <v>45794</v>
      </c>
      <c r="AX688" s="6" t="s">
        <v>2112</v>
      </c>
      <c r="AY688" s="17">
        <v>-31.17</v>
      </c>
      <c r="AZ688" s="3">
        <v>4.2099999999999999E-2</v>
      </c>
      <c r="BA688" s="3">
        <v>1435.6860000000001</v>
      </c>
      <c r="BB688" s="28">
        <v>4.2999999999999997E-2</v>
      </c>
      <c r="BC688" t="s">
        <v>40</v>
      </c>
      <c r="BD688" t="s">
        <v>40</v>
      </c>
      <c r="BE688" t="s">
        <v>1667</v>
      </c>
      <c r="BF688" t="str">
        <f t="shared" si="10"/>
        <v>Sagebrush_CA2010</v>
      </c>
    </row>
    <row r="689" spans="1:58" ht="18.75" x14ac:dyDescent="0.3">
      <c r="A689" t="s">
        <v>1669</v>
      </c>
      <c r="B689" t="s">
        <v>1670</v>
      </c>
      <c r="C689" s="24">
        <v>-2512124.0600959999</v>
      </c>
      <c r="D689" s="1">
        <v>-4664281.1676089996</v>
      </c>
      <c r="E689" s="1">
        <v>3539804.4061019998</v>
      </c>
      <c r="F689" s="1">
        <v>4.7157600000000003E-3</v>
      </c>
      <c r="G689" s="1">
        <v>5.4331200000000005E-3</v>
      </c>
      <c r="H689" s="1">
        <v>4.6589200000000004E-3</v>
      </c>
      <c r="I689" s="2">
        <v>33.927649959999997</v>
      </c>
      <c r="J689">
        <v>33</v>
      </c>
      <c r="K689">
        <v>55</v>
      </c>
      <c r="L689">
        <v>39.539855999987594</v>
      </c>
      <c r="M689" s="34">
        <v>118.30635537000001</v>
      </c>
      <c r="N689" s="53">
        <v>118</v>
      </c>
      <c r="O689">
        <v>18</v>
      </c>
      <c r="P689">
        <v>22.87933200002044</v>
      </c>
      <c r="Q689" s="1">
        <v>24.831721529999999</v>
      </c>
      <c r="R689" s="1">
        <v>3.5750400000000002E-3</v>
      </c>
      <c r="S689" s="1">
        <v>4.3903999999999992E-3</v>
      </c>
      <c r="T689" s="1">
        <v>6.4346799999999999E-3</v>
      </c>
      <c r="U689" s="4">
        <v>2.02</v>
      </c>
      <c r="V689" s="4">
        <v>2.5499999999999998</v>
      </c>
      <c r="W689" s="4">
        <v>4.4000000000000004</v>
      </c>
      <c r="X689" s="4">
        <v>17.48</v>
      </c>
      <c r="Y689" s="4">
        <v>-37.020000000000003</v>
      </c>
      <c r="Z689" s="4">
        <v>-0.05</v>
      </c>
      <c r="AA689" s="4">
        <v>0.13</v>
      </c>
      <c r="AB689" s="4">
        <v>0.16</v>
      </c>
      <c r="AC689" s="25">
        <v>0.23</v>
      </c>
      <c r="AD689" s="17">
        <v>-2512123.0690000001</v>
      </c>
      <c r="AE689">
        <v>-4664282.4819999998</v>
      </c>
      <c r="AF689">
        <v>3539804.6140000001</v>
      </c>
      <c r="AG689">
        <v>33.927648057399999</v>
      </c>
      <c r="AH689">
        <v>33</v>
      </c>
      <c r="AI689">
        <v>55</v>
      </c>
      <c r="AJ689">
        <v>39.533006639996415</v>
      </c>
      <c r="AK689" s="78">
        <v>118.3063391937</v>
      </c>
      <c r="AL689" s="43">
        <v>118</v>
      </c>
      <c r="AM689">
        <v>18</v>
      </c>
      <c r="AN689">
        <v>22.82109731999185</v>
      </c>
      <c r="AO689" s="3">
        <v>25.518000000000001</v>
      </c>
      <c r="AP689" s="4">
        <v>29.23</v>
      </c>
      <c r="AQ689" s="4">
        <v>-23.77</v>
      </c>
      <c r="AR689" s="25">
        <v>-0.96</v>
      </c>
      <c r="AS689" s="3">
        <v>0.28842657636316776</v>
      </c>
      <c r="AT689" s="3">
        <v>288.14077933153902</v>
      </c>
      <c r="AU689" s="3">
        <v>-12.836716332962199</v>
      </c>
      <c r="AV689" s="5">
        <v>40566</v>
      </c>
      <c r="AW689" s="5">
        <v>45794</v>
      </c>
      <c r="AX689" s="6" t="s">
        <v>2112</v>
      </c>
      <c r="AY689" s="17">
        <v>-35.875</v>
      </c>
      <c r="AZ689" s="3">
        <v>2.92E-2</v>
      </c>
      <c r="BA689" s="3">
        <v>61.393000000000001</v>
      </c>
      <c r="BB689" s="28">
        <v>0.03</v>
      </c>
      <c r="BC689" t="s">
        <v>40</v>
      </c>
      <c r="BD689" t="s">
        <v>40</v>
      </c>
      <c r="BE689" t="s">
        <v>1669</v>
      </c>
      <c r="BF689" t="str">
        <f t="shared" si="10"/>
        <v>LASWCollegCA2011</v>
      </c>
    </row>
    <row r="690" spans="1:58" ht="18.75" x14ac:dyDescent="0.3">
      <c r="A690" t="s">
        <v>1671</v>
      </c>
      <c r="B690" t="s">
        <v>1672</v>
      </c>
      <c r="C690" s="24">
        <v>-2512822.262267</v>
      </c>
      <c r="D690" s="1">
        <v>-4657256.9059319999</v>
      </c>
      <c r="E690" s="1">
        <v>3548439.7641909998</v>
      </c>
      <c r="F690" s="1">
        <v>4.2473199999999997E-3</v>
      </c>
      <c r="G690" s="1">
        <v>5.9388000000000002E-3</v>
      </c>
      <c r="H690" s="1">
        <v>4.6941999999999999E-3</v>
      </c>
      <c r="I690" s="2">
        <v>34.02169164</v>
      </c>
      <c r="J690">
        <v>34</v>
      </c>
      <c r="K690">
        <v>1</v>
      </c>
      <c r="L690">
        <v>18.089904000000843</v>
      </c>
      <c r="M690" s="34">
        <v>118.34907371</v>
      </c>
      <c r="N690" s="53">
        <v>118</v>
      </c>
      <c r="O690">
        <v>20</v>
      </c>
      <c r="P690">
        <v>56.665355999996336</v>
      </c>
      <c r="Q690" s="1">
        <v>-2.2987701899999999</v>
      </c>
      <c r="R690" s="1">
        <v>2.2481200000000002E-3</v>
      </c>
      <c r="S690" s="1">
        <v>3.3124000000000001E-3</v>
      </c>
      <c r="T690" s="1">
        <v>7.7028000000000001E-3</v>
      </c>
      <c r="U690" s="4">
        <v>1.31</v>
      </c>
      <c r="V690" s="4">
        <v>1.92</v>
      </c>
      <c r="W690" s="4">
        <v>4.8899999999999997</v>
      </c>
      <c r="X690" s="4">
        <v>16.579999999999998</v>
      </c>
      <c r="Y690" s="4">
        <v>-37.729999999999997</v>
      </c>
      <c r="Z690" s="4">
        <v>-0.09</v>
      </c>
      <c r="AA690" s="4">
        <v>0.08</v>
      </c>
      <c r="AB690" s="4">
        <v>0.12</v>
      </c>
      <c r="AC690" s="25">
        <v>0.28000000000000003</v>
      </c>
      <c r="AD690" s="17">
        <v>-2512821.27</v>
      </c>
      <c r="AE690">
        <v>-4657258.2189999996</v>
      </c>
      <c r="AF690">
        <v>3548439.9709999999</v>
      </c>
      <c r="AG690">
        <v>34.021689733400002</v>
      </c>
      <c r="AH690">
        <v>34</v>
      </c>
      <c r="AI690">
        <v>1</v>
      </c>
      <c r="AJ690">
        <v>18.083040240008472</v>
      </c>
      <c r="AK690" s="78">
        <v>118.34905750839999</v>
      </c>
      <c r="AL690" s="43">
        <v>118</v>
      </c>
      <c r="AM690">
        <v>20</v>
      </c>
      <c r="AN690">
        <v>56.607030239979395</v>
      </c>
      <c r="AO690" s="3">
        <v>-1.6160000000000001</v>
      </c>
      <c r="AP690" s="4">
        <v>28.34</v>
      </c>
      <c r="AQ690" s="4">
        <v>-24.46</v>
      </c>
      <c r="AR690" s="25">
        <v>-1</v>
      </c>
      <c r="AS690" s="3">
        <v>0.28875342486748506</v>
      </c>
      <c r="AT690" s="3">
        <v>287.94502839418345</v>
      </c>
      <c r="AU690" s="3">
        <v>-21.591679487065502</v>
      </c>
      <c r="AV690" s="5">
        <v>40566</v>
      </c>
      <c r="AW690" s="5">
        <v>45794</v>
      </c>
      <c r="AX690" s="6" t="s">
        <v>2112</v>
      </c>
      <c r="AY690" s="17">
        <v>-35.54</v>
      </c>
      <c r="AZ690" s="3">
        <v>2.9100000000000001E-2</v>
      </c>
      <c r="BA690" s="3">
        <v>33.923999999999999</v>
      </c>
      <c r="BB690" s="28">
        <v>0.03</v>
      </c>
      <c r="BC690" t="s">
        <v>40</v>
      </c>
      <c r="BD690" t="s">
        <v>40</v>
      </c>
      <c r="BE690" t="s">
        <v>1671</v>
      </c>
      <c r="BF690" t="str">
        <f t="shared" si="10"/>
        <v>DorseyHighCA2011</v>
      </c>
    </row>
    <row r="691" spans="1:58" ht="18.75" x14ac:dyDescent="0.3">
      <c r="A691" t="s">
        <v>1673</v>
      </c>
      <c r="B691" t="s">
        <v>1674</v>
      </c>
      <c r="C691" s="24">
        <v>-2510829.9986279998</v>
      </c>
      <c r="D691" s="1">
        <v>-4601087.0600450002</v>
      </c>
      <c r="E691" s="1">
        <v>3623472.4647679999</v>
      </c>
      <c r="F691" s="1">
        <v>2.9027599999999999E-3</v>
      </c>
      <c r="G691" s="1">
        <v>4.2296800000000004E-3</v>
      </c>
      <c r="H691" s="1">
        <v>3.4652799999999998E-3</v>
      </c>
      <c r="I691" s="2">
        <v>34.836020140000002</v>
      </c>
      <c r="J691">
        <v>34</v>
      </c>
      <c r="K691">
        <v>50</v>
      </c>
      <c r="L691">
        <v>9.6725040000080753</v>
      </c>
      <c r="M691" s="34">
        <v>118.62145841</v>
      </c>
      <c r="N691" s="53">
        <v>118</v>
      </c>
      <c r="O691">
        <v>37</v>
      </c>
      <c r="P691">
        <v>17.250276000008853</v>
      </c>
      <c r="Q691" s="1">
        <v>914.33507621000001</v>
      </c>
      <c r="R691" s="1">
        <v>1.6444400000000001E-3</v>
      </c>
      <c r="S691" s="1">
        <v>2.1011200000000002E-3</v>
      </c>
      <c r="T691" s="1">
        <v>5.5859999999999998E-3</v>
      </c>
      <c r="U691" s="4">
        <v>1.76</v>
      </c>
      <c r="V691" s="4">
        <v>1.88</v>
      </c>
      <c r="W691" s="4">
        <v>4.9800000000000004</v>
      </c>
      <c r="X691" s="4">
        <v>6.46</v>
      </c>
      <c r="Y691" s="4">
        <v>-26.69</v>
      </c>
      <c r="Z691" s="4">
        <v>-0.38</v>
      </c>
      <c r="AA691" s="4">
        <v>7.0000000000000007E-2</v>
      </c>
      <c r="AB691" s="4">
        <v>0.09</v>
      </c>
      <c r="AC691" s="25">
        <v>0.24</v>
      </c>
      <c r="AD691" s="17">
        <v>-2510829</v>
      </c>
      <c r="AE691">
        <v>-4601088.3629999999</v>
      </c>
      <c r="AF691">
        <v>3623472.6639999999</v>
      </c>
      <c r="AG691">
        <v>34.836018188099999</v>
      </c>
      <c r="AH691">
        <v>34</v>
      </c>
      <c r="AI691">
        <v>50</v>
      </c>
      <c r="AJ691">
        <v>9.6654771599958167</v>
      </c>
      <c r="AK691" s="78">
        <v>118.62144200189999</v>
      </c>
      <c r="AL691" s="43">
        <v>118</v>
      </c>
      <c r="AM691">
        <v>37</v>
      </c>
      <c r="AN691">
        <v>17.191206839975166</v>
      </c>
      <c r="AO691" s="3">
        <v>914.995</v>
      </c>
      <c r="AP691" s="4">
        <v>18.32</v>
      </c>
      <c r="AQ691" s="4">
        <v>-13.24</v>
      </c>
      <c r="AR691" s="25">
        <v>-1.31</v>
      </c>
      <c r="AS691" s="3" t="e">
        <v>#N/A</v>
      </c>
      <c r="AT691" s="3" t="e">
        <v>#N/A</v>
      </c>
      <c r="AU691" s="3" t="e">
        <v>#N/A</v>
      </c>
      <c r="AV691" s="5">
        <v>41339</v>
      </c>
      <c r="AW691" s="5">
        <v>45794</v>
      </c>
      <c r="AX691" s="6" t="s">
        <v>2112</v>
      </c>
      <c r="AY691" s="17">
        <v>-31.934000000000001</v>
      </c>
      <c r="AZ691" s="3">
        <v>5.0599999999999999E-2</v>
      </c>
      <c r="BA691" s="3">
        <v>946.92899999999997</v>
      </c>
      <c r="BB691" s="28">
        <v>5.0999999999999997E-2</v>
      </c>
      <c r="BC691" t="s">
        <v>40</v>
      </c>
      <c r="BD691" t="s">
        <v>40</v>
      </c>
      <c r="BE691" t="s">
        <v>1673</v>
      </c>
      <c r="BF691" t="str">
        <f t="shared" si="10"/>
        <v>Antelope2_CS2005</v>
      </c>
    </row>
    <row r="692" spans="1:58" ht="18.75" x14ac:dyDescent="0.3">
      <c r="A692" t="s">
        <v>1675</v>
      </c>
      <c r="B692" t="s">
        <v>1676</v>
      </c>
      <c r="C692" s="24">
        <v>-2531332.506881</v>
      </c>
      <c r="D692" s="1">
        <v>-4522470.654201</v>
      </c>
      <c r="E692" s="1">
        <v>3705201.838986</v>
      </c>
      <c r="F692" s="1">
        <v>2.1783440000000001E-2</v>
      </c>
      <c r="G692" s="1">
        <v>3.8566919999999998E-2</v>
      </c>
      <c r="H692" s="1">
        <v>3.1850000000000003E-2</v>
      </c>
      <c r="I692" s="2">
        <v>35.74389953</v>
      </c>
      <c r="J692">
        <v>35</v>
      </c>
      <c r="K692">
        <v>44</v>
      </c>
      <c r="L692">
        <v>38.038308000000711</v>
      </c>
      <c r="M692" s="34">
        <v>119.23675896</v>
      </c>
      <c r="N692" s="53">
        <v>119</v>
      </c>
      <c r="O692">
        <v>14</v>
      </c>
      <c r="P692">
        <v>12.332256000011057</v>
      </c>
      <c r="Q692" s="1">
        <v>62.444630269999998</v>
      </c>
      <c r="R692" s="1">
        <v>3.09092E-3</v>
      </c>
      <c r="S692" s="1">
        <v>3.5358400000000002E-3</v>
      </c>
      <c r="T692" s="1">
        <v>5.4352759999999993E-2</v>
      </c>
      <c r="U692" s="4">
        <v>1.87</v>
      </c>
      <c r="V692" s="4">
        <v>2.31</v>
      </c>
      <c r="W692" s="4">
        <v>31.59</v>
      </c>
      <c r="X692" s="4">
        <v>0.65</v>
      </c>
      <c r="Y692" s="4">
        <v>-25.28</v>
      </c>
      <c r="Z692" s="4">
        <v>-29.92</v>
      </c>
      <c r="AA692" s="4">
        <v>0.13</v>
      </c>
      <c r="AB692" s="4">
        <v>0.15</v>
      </c>
      <c r="AC692" s="25">
        <v>2.35</v>
      </c>
      <c r="AD692" s="17">
        <v>-2531331.4989999998</v>
      </c>
      <c r="AE692">
        <v>-4522471.9450000003</v>
      </c>
      <c r="AF692">
        <v>3705202.0290000001</v>
      </c>
      <c r="AG692">
        <v>35.743897576499997</v>
      </c>
      <c r="AH692">
        <v>35</v>
      </c>
      <c r="AI692">
        <v>44</v>
      </c>
      <c r="AJ692">
        <v>38.031275399987976</v>
      </c>
      <c r="AK692" s="78">
        <v>119.23674226919999</v>
      </c>
      <c r="AL692" s="43">
        <v>119</v>
      </c>
      <c r="AM692">
        <v>14</v>
      </c>
      <c r="AN692">
        <v>12.272169119976297</v>
      </c>
      <c r="AO692" s="3">
        <v>63.070999999999998</v>
      </c>
      <c r="AP692" s="4">
        <v>12.74</v>
      </c>
      <c r="AQ692" s="4">
        <v>-11.67</v>
      </c>
      <c r="AR692" s="25">
        <v>-30.88</v>
      </c>
      <c r="AS692" s="3">
        <v>0.21601530048814063</v>
      </c>
      <c r="AT692" s="3">
        <v>141.1387275113857</v>
      </c>
      <c r="AU692" s="3">
        <v>-163.531249602229</v>
      </c>
      <c r="AV692" s="5">
        <v>41348</v>
      </c>
      <c r="AW692" s="5">
        <v>45728</v>
      </c>
      <c r="AX692" s="6" t="s">
        <v>2112</v>
      </c>
      <c r="AY692" s="17">
        <v>-33.265000000000001</v>
      </c>
      <c r="AZ692" s="3">
        <v>5.79E-2</v>
      </c>
      <c r="BA692" s="3">
        <v>96.335999999999999</v>
      </c>
      <c r="BB692" s="28">
        <v>7.9000000000000001E-2</v>
      </c>
      <c r="BC692" t="s">
        <v>50</v>
      </c>
      <c r="BD692" t="s">
        <v>51</v>
      </c>
      <c r="BE692" t="s">
        <v>1675</v>
      </c>
      <c r="BF692" t="str">
        <f t="shared" si="10"/>
        <v>Delano_PlrCA2013</v>
      </c>
    </row>
    <row r="693" spans="1:58" ht="18.75" x14ac:dyDescent="0.3">
      <c r="A693" t="s">
        <v>1677</v>
      </c>
      <c r="B693" t="s">
        <v>1678</v>
      </c>
      <c r="C693" s="24">
        <v>-2531327.7070539999</v>
      </c>
      <c r="D693" s="1">
        <v>-4522468.8896789998</v>
      </c>
      <c r="E693" s="1">
        <v>3705206.9058679999</v>
      </c>
      <c r="F693" s="1">
        <v>2.1465919999999999E-2</v>
      </c>
      <c r="G693" s="1">
        <v>3.7990679999999999E-2</v>
      </c>
      <c r="H693" s="1">
        <v>3.1412919999999997E-2</v>
      </c>
      <c r="I693" s="2">
        <v>35.743957049999999</v>
      </c>
      <c r="J693">
        <v>35</v>
      </c>
      <c r="K693">
        <v>44</v>
      </c>
      <c r="L693">
        <v>38.245343999992656</v>
      </c>
      <c r="M693" s="34">
        <v>119.23672218</v>
      </c>
      <c r="N693" s="53">
        <v>119</v>
      </c>
      <c r="O693">
        <v>14</v>
      </c>
      <c r="P693">
        <v>12.199848000003612</v>
      </c>
      <c r="Q693" s="1">
        <v>62.252071149999999</v>
      </c>
      <c r="R693" s="1">
        <v>3.7788800000000001E-3</v>
      </c>
      <c r="S693" s="1">
        <v>3.5456400000000001E-3</v>
      </c>
      <c r="T693" s="1">
        <v>5.3515839999999995E-2</v>
      </c>
      <c r="U693" s="4">
        <v>2.3199999999999998</v>
      </c>
      <c r="V693" s="4">
        <v>2.27</v>
      </c>
      <c r="W693" s="4">
        <v>31.35</v>
      </c>
      <c r="X693" s="4">
        <v>0.7</v>
      </c>
      <c r="Y693" s="4">
        <v>-25.06</v>
      </c>
      <c r="Z693" s="4">
        <v>-30.05</v>
      </c>
      <c r="AA693" s="4">
        <v>0.16</v>
      </c>
      <c r="AB693" s="4">
        <v>0.15</v>
      </c>
      <c r="AC693" s="25">
        <v>2.31</v>
      </c>
      <c r="AD693" s="17">
        <v>-2531326.7000000002</v>
      </c>
      <c r="AE693">
        <v>-4522470.1809999999</v>
      </c>
      <c r="AF693">
        <v>3705207.0959999999</v>
      </c>
      <c r="AG693">
        <v>35.743955086500002</v>
      </c>
      <c r="AH693">
        <v>35</v>
      </c>
      <c r="AI693">
        <v>44</v>
      </c>
      <c r="AJ693">
        <v>38.2383114000055</v>
      </c>
      <c r="AK693" s="78">
        <v>119.23670548920001</v>
      </c>
      <c r="AL693" s="43">
        <v>119</v>
      </c>
      <c r="AM693">
        <v>14</v>
      </c>
      <c r="AN693">
        <v>12.139761120020012</v>
      </c>
      <c r="AO693" s="3">
        <v>62.878</v>
      </c>
      <c r="AP693" s="4">
        <v>12.79</v>
      </c>
      <c r="AQ693" s="4">
        <v>-11.45</v>
      </c>
      <c r="AR693" s="25">
        <v>-31.01</v>
      </c>
      <c r="AS693" s="3">
        <v>0.21420964008683868</v>
      </c>
      <c r="AT693" s="3">
        <v>139.91496529005562</v>
      </c>
      <c r="AU693" s="3">
        <v>-162.20225796172599</v>
      </c>
      <c r="AV693" s="5">
        <v>41341</v>
      </c>
      <c r="AW693" s="5">
        <v>45728</v>
      </c>
      <c r="AX693" s="6" t="s">
        <v>2112</v>
      </c>
      <c r="AY693" s="17">
        <v>-33.264000000000003</v>
      </c>
      <c r="AZ693" s="3">
        <v>5.79E-2</v>
      </c>
      <c r="BA693" s="3">
        <v>96.141999999999996</v>
      </c>
      <c r="BB693" s="28">
        <v>7.9000000000000001E-2</v>
      </c>
      <c r="BC693" t="s">
        <v>50</v>
      </c>
      <c r="BD693" t="s">
        <v>51</v>
      </c>
      <c r="BE693" t="s">
        <v>1677</v>
      </c>
      <c r="BF693" t="str">
        <f t="shared" si="10"/>
        <v>Delano_SBMCA2013</v>
      </c>
    </row>
    <row r="694" spans="1:58" ht="18.75" x14ac:dyDescent="0.3">
      <c r="A694" t="s">
        <v>1679</v>
      </c>
      <c r="B694" t="s">
        <v>1680</v>
      </c>
      <c r="C694" s="24">
        <v>-2452582.6120440001</v>
      </c>
      <c r="D694" s="1">
        <v>-4609412.9344509998</v>
      </c>
      <c r="E694" s="1">
        <v>3652114.793602</v>
      </c>
      <c r="F694" s="1">
        <v>3.1536400000000001E-3</v>
      </c>
      <c r="G694" s="1">
        <v>5.2724E-3</v>
      </c>
      <c r="H694" s="1">
        <v>5.5115199999999998E-3</v>
      </c>
      <c r="I694" s="2">
        <v>35.152431970000002</v>
      </c>
      <c r="J694">
        <v>35</v>
      </c>
      <c r="K694">
        <v>9</v>
      </c>
      <c r="L694">
        <v>8.7550920000074939</v>
      </c>
      <c r="M694" s="34">
        <v>118.0166097</v>
      </c>
      <c r="N694" s="53">
        <v>118</v>
      </c>
      <c r="O694">
        <v>0</v>
      </c>
      <c r="P694">
        <v>59.794920000013008</v>
      </c>
      <c r="Q694" s="1">
        <v>708.70328130999997</v>
      </c>
      <c r="R694" s="1">
        <v>5.0959999999999998E-3</v>
      </c>
      <c r="S694" s="1">
        <v>1.7012799999999999E-3</v>
      </c>
      <c r="T694" s="1">
        <v>6.2641600000000004E-3</v>
      </c>
      <c r="U694" s="4">
        <v>1.41</v>
      </c>
      <c r="V694" s="4">
        <v>1.5</v>
      </c>
      <c r="W694" s="4">
        <v>5.13</v>
      </c>
      <c r="X694" s="4">
        <v>3.4</v>
      </c>
      <c r="Y694" s="4">
        <v>-20.87</v>
      </c>
      <c r="Z694" s="4">
        <v>-0.21</v>
      </c>
      <c r="AA694" s="4">
        <v>0.08</v>
      </c>
      <c r="AB694" s="4">
        <v>7.0000000000000007E-2</v>
      </c>
      <c r="AC694" s="25">
        <v>0.27</v>
      </c>
      <c r="AD694" s="17">
        <v>-2452581.6120000002</v>
      </c>
      <c r="AE694">
        <v>-4609414.2369999997</v>
      </c>
      <c r="AF694">
        <v>3652114.9909999999</v>
      </c>
      <c r="AG694">
        <v>35.152429894199997</v>
      </c>
      <c r="AH694">
        <v>35</v>
      </c>
      <c r="AI694">
        <v>9</v>
      </c>
      <c r="AJ694">
        <v>8.7476191199903042</v>
      </c>
      <c r="AK694" s="78">
        <v>118.0165933</v>
      </c>
      <c r="AL694" s="43">
        <v>118</v>
      </c>
      <c r="AM694">
        <v>0</v>
      </c>
      <c r="AN694">
        <v>59.735879999988128</v>
      </c>
      <c r="AO694" s="3">
        <v>709.37300000000005</v>
      </c>
      <c r="AP694" s="4">
        <v>15.05</v>
      </c>
      <c r="AQ694" s="4">
        <v>-7.26</v>
      </c>
      <c r="AR694" s="25">
        <v>-1.1399999999999999</v>
      </c>
      <c r="AS694" s="3">
        <v>0.15299575200509838</v>
      </c>
      <c r="AT694" s="3">
        <v>152.55828495570759</v>
      </c>
      <c r="AU694" s="3">
        <v>-11.5615609401582</v>
      </c>
      <c r="AV694" s="5">
        <v>41347</v>
      </c>
      <c r="AW694" s="5">
        <v>45794</v>
      </c>
      <c r="AX694" s="6" t="s">
        <v>2112</v>
      </c>
      <c r="AY694" s="17">
        <v>-31.562000000000001</v>
      </c>
      <c r="AZ694" s="3">
        <v>3.7699999999999997E-2</v>
      </c>
      <c r="BA694" s="3">
        <v>740.93500000000006</v>
      </c>
      <c r="BB694" s="28">
        <v>3.7999999999999999E-2</v>
      </c>
      <c r="BC694" t="s">
        <v>40</v>
      </c>
      <c r="BD694" t="s">
        <v>40</v>
      </c>
      <c r="BE694" t="s">
        <v>1679</v>
      </c>
      <c r="BF694" t="str">
        <f t="shared" si="10"/>
        <v>CalCityPlrCA2013</v>
      </c>
    </row>
    <row r="695" spans="1:58" ht="18.75" x14ac:dyDescent="0.3">
      <c r="A695" t="s">
        <v>1681</v>
      </c>
      <c r="B695" t="s">
        <v>1682</v>
      </c>
      <c r="C695" s="24">
        <v>-2452574.6667320002</v>
      </c>
      <c r="D695" s="1">
        <v>-4609411.9490980003</v>
      </c>
      <c r="E695" s="1">
        <v>3652120.721496</v>
      </c>
      <c r="F695" s="1">
        <v>3.0850400000000003E-3</v>
      </c>
      <c r="G695" s="1">
        <v>4.8901999999999999E-3</v>
      </c>
      <c r="H695" s="1">
        <v>4.0767999999999993E-3</v>
      </c>
      <c r="I695" s="2">
        <v>35.152499540000001</v>
      </c>
      <c r="J695">
        <v>35</v>
      </c>
      <c r="K695">
        <v>9</v>
      </c>
      <c r="L695">
        <v>8.9983080000001792</v>
      </c>
      <c r="M695" s="34">
        <v>118.01653781</v>
      </c>
      <c r="N695" s="53">
        <v>118</v>
      </c>
      <c r="O695">
        <v>0</v>
      </c>
      <c r="P695">
        <v>59.536116000009542</v>
      </c>
      <c r="Q695" s="1">
        <v>708.35358394000002</v>
      </c>
      <c r="R695" s="1">
        <v>1.96196E-3</v>
      </c>
      <c r="S695" s="1">
        <v>1.9560799999999998E-3</v>
      </c>
      <c r="T695" s="1">
        <v>6.5091599999999999E-3</v>
      </c>
      <c r="U695" s="4">
        <v>1.38</v>
      </c>
      <c r="V695" s="4">
        <v>1.63</v>
      </c>
      <c r="W695" s="4">
        <v>5.29</v>
      </c>
      <c r="X695" s="4">
        <v>3.28</v>
      </c>
      <c r="Y695" s="4">
        <v>-21</v>
      </c>
      <c r="Z695" s="4">
        <v>-0.3</v>
      </c>
      <c r="AA695" s="4">
        <v>0.08</v>
      </c>
      <c r="AB695" s="4">
        <v>0.08</v>
      </c>
      <c r="AC695" s="25">
        <v>0.28000000000000003</v>
      </c>
      <c r="AD695" s="17">
        <v>-2452573.6669999999</v>
      </c>
      <c r="AE695">
        <v>-4609413.2510000002</v>
      </c>
      <c r="AF695">
        <v>3652120.9190000002</v>
      </c>
      <c r="AG695">
        <v>35.152497454200002</v>
      </c>
      <c r="AH695">
        <v>35</v>
      </c>
      <c r="AI695">
        <v>9</v>
      </c>
      <c r="AJ695">
        <v>8.990835120008569</v>
      </c>
      <c r="AK695" s="78">
        <v>118.01652141</v>
      </c>
      <c r="AL695" s="43">
        <v>118</v>
      </c>
      <c r="AM695">
        <v>0</v>
      </c>
      <c r="AN695">
        <v>59.477075999984663</v>
      </c>
      <c r="AO695" s="3">
        <v>709.02300000000002</v>
      </c>
      <c r="AP695" s="4">
        <v>14.93</v>
      </c>
      <c r="AQ695" s="4">
        <v>-7.39</v>
      </c>
      <c r="AR695" s="25">
        <v>-1.23</v>
      </c>
      <c r="AS695" s="3">
        <v>0.14769972927609595</v>
      </c>
      <c r="AT695" s="3">
        <v>147.15167327272678</v>
      </c>
      <c r="AU695" s="3">
        <v>-12.7120042887191</v>
      </c>
      <c r="AV695" s="5">
        <v>41340</v>
      </c>
      <c r="AW695" s="5">
        <v>45794</v>
      </c>
      <c r="AX695" s="6" t="s">
        <v>2112</v>
      </c>
      <c r="AY695" s="17">
        <v>-31.562000000000001</v>
      </c>
      <c r="AZ695" s="3">
        <v>3.7699999999999997E-2</v>
      </c>
      <c r="BA695" s="3">
        <v>740.58500000000004</v>
      </c>
      <c r="BB695" s="28">
        <v>3.7999999999999999E-2</v>
      </c>
      <c r="BC695" t="s">
        <v>40</v>
      </c>
      <c r="BD695" t="s">
        <v>40</v>
      </c>
      <c r="BE695" t="s">
        <v>1681</v>
      </c>
      <c r="BF695" t="str">
        <f t="shared" si="10"/>
        <v>CalCitySBMCA2013</v>
      </c>
    </row>
    <row r="696" spans="1:58" ht="18.75" x14ac:dyDescent="0.3">
      <c r="A696" t="s">
        <v>1683</v>
      </c>
      <c r="B696" t="s">
        <v>1684</v>
      </c>
      <c r="C696" s="24">
        <v>-2691592.9856309998</v>
      </c>
      <c r="D696" s="1">
        <v>-4431697.2258019997</v>
      </c>
      <c r="E696" s="1">
        <v>3702106.674844</v>
      </c>
      <c r="F696" s="1">
        <v>4.1473599999999992E-3</v>
      </c>
      <c r="G696" s="1">
        <v>5.7624E-3</v>
      </c>
      <c r="H696" s="1">
        <v>5.0077999999999998E-3</v>
      </c>
      <c r="I696" s="2">
        <v>35.708955609999997</v>
      </c>
      <c r="J696">
        <v>35</v>
      </c>
      <c r="K696">
        <v>42</v>
      </c>
      <c r="L696">
        <v>32.24016000001086</v>
      </c>
      <c r="M696" s="34">
        <v>121.27241852</v>
      </c>
      <c r="N696" s="53">
        <v>121</v>
      </c>
      <c r="O696">
        <v>16</v>
      </c>
      <c r="P696">
        <v>20.706672000007984</v>
      </c>
      <c r="Q696" s="1">
        <v>152.23150011999999</v>
      </c>
      <c r="R696" s="1">
        <v>2.5283999999999997E-3</v>
      </c>
      <c r="S696" s="1">
        <v>2.8028000000000003E-3</v>
      </c>
      <c r="T696" s="1">
        <v>7.8243199999999992E-3</v>
      </c>
      <c r="U696" s="4">
        <v>1.24</v>
      </c>
      <c r="V696" s="4">
        <v>1.4</v>
      </c>
      <c r="W696" s="4">
        <v>4.12</v>
      </c>
      <c r="X696" s="4">
        <v>25.09</v>
      </c>
      <c r="Y696" s="4">
        <v>-40.229999999999997</v>
      </c>
      <c r="Z696" s="4">
        <v>0.25</v>
      </c>
      <c r="AA696" s="4">
        <v>0.09</v>
      </c>
      <c r="AB696" s="4">
        <v>0.1</v>
      </c>
      <c r="AC696" s="25">
        <v>0.28000000000000003</v>
      </c>
      <c r="AD696" s="17">
        <v>-2691591.9739999999</v>
      </c>
      <c r="AE696">
        <v>-4431698.51</v>
      </c>
      <c r="AF696">
        <v>3702106.8620000002</v>
      </c>
      <c r="AG696">
        <v>35.7089539571</v>
      </c>
      <c r="AH696">
        <v>35</v>
      </c>
      <c r="AI696">
        <v>42</v>
      </c>
      <c r="AJ696">
        <v>32.234245560001114</v>
      </c>
      <c r="AK696" s="78">
        <v>121.2724015981</v>
      </c>
      <c r="AL696" s="43">
        <v>121</v>
      </c>
      <c r="AM696">
        <v>16</v>
      </c>
      <c r="AN696">
        <v>20.645753160013101</v>
      </c>
      <c r="AO696" s="3">
        <v>152.80500000000001</v>
      </c>
      <c r="AP696" s="4">
        <v>37.880000000000003</v>
      </c>
      <c r="AQ696" s="4">
        <v>-26.9</v>
      </c>
      <c r="AR696" s="25">
        <v>-0.74</v>
      </c>
      <c r="AS696" s="3">
        <v>0.34799002889817288</v>
      </c>
      <c r="AT696" s="3">
        <v>347.94800952527538</v>
      </c>
      <c r="AU696" s="3">
        <v>-5.40764897141612</v>
      </c>
      <c r="AV696" s="5">
        <v>40464</v>
      </c>
      <c r="AW696" s="5">
        <v>45794</v>
      </c>
      <c r="AX696" s="6" t="s">
        <v>2112</v>
      </c>
      <c r="AY696" s="17">
        <v>-34.582999999999998</v>
      </c>
      <c r="AZ696" s="3">
        <v>3.4099999999999998E-2</v>
      </c>
      <c r="BA696" s="3">
        <v>187.38800000000001</v>
      </c>
      <c r="BB696" s="28">
        <v>3.5000000000000003E-2</v>
      </c>
      <c r="BC696" t="s">
        <v>40</v>
      </c>
      <c r="BD696" t="s">
        <v>40</v>
      </c>
      <c r="BE696" t="s">
        <v>1683</v>
      </c>
      <c r="BF696" t="str">
        <f t="shared" si="10"/>
        <v>Piedras Blancas</v>
      </c>
    </row>
    <row r="697" spans="1:58" ht="18.75" x14ac:dyDescent="0.3">
      <c r="A697" t="s">
        <v>1687</v>
      </c>
      <c r="B697" t="s">
        <v>1688</v>
      </c>
      <c r="C697" s="24">
        <v>-2464205.1456619999</v>
      </c>
      <c r="D697" s="1">
        <v>-4649642.31494</v>
      </c>
      <c r="E697" s="1">
        <v>3593555.0961480001</v>
      </c>
      <c r="F697" s="1">
        <v>3.9258799999999996E-3</v>
      </c>
      <c r="G697" s="1">
        <v>5.8329599999999999E-3</v>
      </c>
      <c r="H697" s="1">
        <v>4.6981199999999992E-3</v>
      </c>
      <c r="I697" s="2">
        <v>34.508227990000002</v>
      </c>
      <c r="J697">
        <v>34</v>
      </c>
      <c r="K697">
        <v>30</v>
      </c>
      <c r="L697">
        <v>29.620764000006261</v>
      </c>
      <c r="M697" s="34">
        <v>117.92257687</v>
      </c>
      <c r="N697" s="53">
        <v>117</v>
      </c>
      <c r="O697">
        <v>55</v>
      </c>
      <c r="P697">
        <v>21.276732000001175</v>
      </c>
      <c r="Q697" s="1">
        <v>901.95012142999997</v>
      </c>
      <c r="R697" s="1">
        <v>2.2030399999999999E-3</v>
      </c>
      <c r="S697" s="1">
        <v>2.85572E-3</v>
      </c>
      <c r="T697" s="1">
        <v>7.6498799999999995E-3</v>
      </c>
      <c r="U697" s="4">
        <v>1.26</v>
      </c>
      <c r="V697" s="4">
        <v>1.55</v>
      </c>
      <c r="W697" s="4">
        <v>4.7</v>
      </c>
      <c r="X697" s="4">
        <v>7.82</v>
      </c>
      <c r="Y697" s="4">
        <v>-29.17</v>
      </c>
      <c r="Z697" s="4">
        <v>0.36</v>
      </c>
      <c r="AA697" s="4">
        <v>0.03</v>
      </c>
      <c r="AB697" s="4">
        <v>0.05</v>
      </c>
      <c r="AC697" s="25">
        <v>0.13</v>
      </c>
      <c r="AD697" s="17">
        <v>-2464204.1510000001</v>
      </c>
      <c r="AE697">
        <v>-4649643.6239999998</v>
      </c>
      <c r="AF697">
        <v>3593555.2990000001</v>
      </c>
      <c r="AG697">
        <v>34.5082259697</v>
      </c>
      <c r="AH697">
        <v>34</v>
      </c>
      <c r="AI697">
        <v>30</v>
      </c>
      <c r="AJ697">
        <v>29.613490919999208</v>
      </c>
      <c r="AK697" s="78">
        <v>117.9225606239</v>
      </c>
      <c r="AL697" s="43">
        <v>117</v>
      </c>
      <c r="AM697">
        <v>55</v>
      </c>
      <c r="AN697">
        <v>21.218246039990163</v>
      </c>
      <c r="AO697" s="3">
        <v>902.63499999999999</v>
      </c>
      <c r="AP697" s="4">
        <v>19.43</v>
      </c>
      <c r="AQ697" s="4">
        <v>-15.72</v>
      </c>
      <c r="AR697" s="25">
        <v>-0.56000000000000005</v>
      </c>
      <c r="AS697" s="3">
        <v>0.20160401790033058</v>
      </c>
      <c r="AT697" s="3">
        <v>201.57700211221544</v>
      </c>
      <c r="AU697" s="3">
        <v>-3.3003362634043398</v>
      </c>
      <c r="AV697" s="5">
        <v>37006</v>
      </c>
      <c r="AW697" s="5">
        <v>45794</v>
      </c>
      <c r="AX697" s="6" t="s">
        <v>2112</v>
      </c>
      <c r="AY697" s="17">
        <v>-31.835000000000001</v>
      </c>
      <c r="AZ697" s="3">
        <v>3.9E-2</v>
      </c>
      <c r="BA697" s="3">
        <v>934.47</v>
      </c>
      <c r="BB697" s="28">
        <v>0.04</v>
      </c>
      <c r="BC697" t="s">
        <v>40</v>
      </c>
      <c r="BD697" t="s">
        <v>40</v>
      </c>
      <c r="BE697" t="s">
        <v>1687</v>
      </c>
      <c r="BF697" t="str">
        <f t="shared" si="10"/>
        <v>PBPP_SCGN_CS2000</v>
      </c>
    </row>
    <row r="698" spans="1:58" ht="18.75" x14ac:dyDescent="0.3">
      <c r="A698" t="s">
        <v>1689</v>
      </c>
      <c r="B698" t="s">
        <v>1690</v>
      </c>
      <c r="C698" s="24">
        <v>-2636083.3656500001</v>
      </c>
      <c r="D698" s="1">
        <v>-4429344.7453340003</v>
      </c>
      <c r="E698" s="1">
        <v>3745416.4542950001</v>
      </c>
      <c r="F698" s="1">
        <v>3.43196E-3</v>
      </c>
      <c r="G698" s="1">
        <v>4.6216799999999995E-3</v>
      </c>
      <c r="H698" s="1">
        <v>3.9944799999999999E-3</v>
      </c>
      <c r="I698" s="2">
        <v>36.186906639999997</v>
      </c>
      <c r="J698">
        <v>36</v>
      </c>
      <c r="K698">
        <v>11</v>
      </c>
      <c r="L698">
        <v>12.863903999987656</v>
      </c>
      <c r="M698" s="34">
        <v>120.75859924</v>
      </c>
      <c r="N698" s="53">
        <v>120</v>
      </c>
      <c r="O698">
        <v>45</v>
      </c>
      <c r="P698">
        <v>30.957263999982843</v>
      </c>
      <c r="Q698" s="1">
        <v>789.68541125000002</v>
      </c>
      <c r="R698" s="1">
        <v>1.91884E-3</v>
      </c>
      <c r="S698" s="1">
        <v>2.5519200000000001E-3</v>
      </c>
      <c r="T698" s="1">
        <v>6.2367199999999994E-3</v>
      </c>
      <c r="U698" s="4">
        <v>1.31</v>
      </c>
      <c r="V698" s="4">
        <v>1.64</v>
      </c>
      <c r="W698" s="4">
        <v>4.54</v>
      </c>
      <c r="X698" s="4">
        <v>1.26</v>
      </c>
      <c r="Y698" s="4">
        <v>-23.12</v>
      </c>
      <c r="Z698" s="4">
        <v>1.4</v>
      </c>
      <c r="AA698" s="4">
        <v>0.12</v>
      </c>
      <c r="AB698" s="4">
        <v>0.16</v>
      </c>
      <c r="AC698" s="25">
        <v>0.39</v>
      </c>
      <c r="AD698" s="17">
        <v>-2636082.3509999998</v>
      </c>
      <c r="AE698">
        <v>-4429346.0259999996</v>
      </c>
      <c r="AF698">
        <v>3745416.6370000001</v>
      </c>
      <c r="AG698">
        <v>36.186904876699998</v>
      </c>
      <c r="AH698">
        <v>36</v>
      </c>
      <c r="AI698">
        <v>11</v>
      </c>
      <c r="AJ698">
        <v>12.857556119993205</v>
      </c>
      <c r="AK698" s="78">
        <v>120.7585822688</v>
      </c>
      <c r="AL698" s="43">
        <v>120</v>
      </c>
      <c r="AM698">
        <v>45</v>
      </c>
      <c r="AN698">
        <v>30.896167679992459</v>
      </c>
      <c r="AO698" s="3">
        <v>790.26300000000003</v>
      </c>
      <c r="AP698" s="4">
        <v>13.88</v>
      </c>
      <c r="AQ698" s="4">
        <v>-9.6</v>
      </c>
      <c r="AR698" s="25">
        <v>0.41</v>
      </c>
      <c r="AS698" s="3" t="e">
        <v>#N/A</v>
      </c>
      <c r="AT698" s="3" t="e">
        <v>#N/A</v>
      </c>
      <c r="AU698" s="3" t="e">
        <v>#N/A</v>
      </c>
      <c r="AV698" s="5">
        <v>42691</v>
      </c>
      <c r="AW698" s="5">
        <v>45794</v>
      </c>
      <c r="AX698" s="6" t="s">
        <v>2112</v>
      </c>
      <c r="AY698" s="17">
        <v>-32.895000000000003</v>
      </c>
      <c r="AZ698" s="3">
        <v>5.5599999999999997E-2</v>
      </c>
      <c r="BA698" s="3">
        <v>823.15800000000002</v>
      </c>
      <c r="BB698" s="28">
        <v>5.6000000000000001E-2</v>
      </c>
      <c r="BC698" t="s">
        <v>40</v>
      </c>
      <c r="BD698" t="s">
        <v>40</v>
      </c>
      <c r="BE698" t="s">
        <v>1689</v>
      </c>
      <c r="BF698" t="str">
        <f t="shared" si="10"/>
        <v>PchTreRch1CA2016</v>
      </c>
    </row>
    <row r="699" spans="1:58" ht="18.75" x14ac:dyDescent="0.3">
      <c r="A699" t="s">
        <v>1691</v>
      </c>
      <c r="B699" t="s">
        <v>1692</v>
      </c>
      <c r="C699" s="24">
        <v>-2636890.3163510002</v>
      </c>
      <c r="D699" s="1">
        <v>-4429249.6469999999</v>
      </c>
      <c r="E699" s="1">
        <v>3744782.2783559998</v>
      </c>
      <c r="F699" s="1">
        <v>3.3535600000000002E-3</v>
      </c>
      <c r="G699" s="1">
        <v>4.7569199999999996E-3</v>
      </c>
      <c r="H699" s="1">
        <v>4.0787599999999999E-3</v>
      </c>
      <c r="I699" s="2">
        <v>36.180533230000002</v>
      </c>
      <c r="J699">
        <v>36</v>
      </c>
      <c r="K699">
        <v>10</v>
      </c>
      <c r="L699">
        <v>49.919628000006355</v>
      </c>
      <c r="M699" s="34">
        <v>120.76684748</v>
      </c>
      <c r="N699" s="53">
        <v>120</v>
      </c>
      <c r="O699">
        <v>46</v>
      </c>
      <c r="P699">
        <v>0.65092799998410555</v>
      </c>
      <c r="Q699" s="1">
        <v>682.46250053000006</v>
      </c>
      <c r="R699" s="1">
        <v>1.6032800000000001E-3</v>
      </c>
      <c r="S699" s="1">
        <v>2.2363600000000002E-3</v>
      </c>
      <c r="T699" s="1">
        <v>6.5522799999999997E-3</v>
      </c>
      <c r="U699" s="4">
        <v>1.18</v>
      </c>
      <c r="V699" s="4">
        <v>1.59</v>
      </c>
      <c r="W699" s="4">
        <v>4.74</v>
      </c>
      <c r="X699" s="4">
        <v>21.21</v>
      </c>
      <c r="Y699" s="4">
        <v>-40.46</v>
      </c>
      <c r="Z699" s="4">
        <v>1.0900000000000001</v>
      </c>
      <c r="AA699" s="4">
        <v>0.1</v>
      </c>
      <c r="AB699" s="4">
        <v>0.14000000000000001</v>
      </c>
      <c r="AC699" s="25">
        <v>0.41</v>
      </c>
      <c r="AD699" s="17">
        <v>-2636889.3020000001</v>
      </c>
      <c r="AE699">
        <v>-4429250.9280000003</v>
      </c>
      <c r="AF699">
        <v>3744782.4619999998</v>
      </c>
      <c r="AG699">
        <v>36.180531468399998</v>
      </c>
      <c r="AH699">
        <v>36</v>
      </c>
      <c r="AI699">
        <v>10</v>
      </c>
      <c r="AJ699">
        <v>49.913286239993226</v>
      </c>
      <c r="AK699" s="78">
        <v>120.766830509</v>
      </c>
      <c r="AL699" s="43">
        <v>120</v>
      </c>
      <c r="AM699">
        <v>46</v>
      </c>
      <c r="AN699">
        <v>0.58983240000657133</v>
      </c>
      <c r="AO699" s="3">
        <v>683.04</v>
      </c>
      <c r="AP699" s="4">
        <v>33.83</v>
      </c>
      <c r="AQ699" s="4">
        <v>-26.94</v>
      </c>
      <c r="AR699" s="25">
        <v>0.1</v>
      </c>
      <c r="AS699" s="3" t="e">
        <v>#N/A</v>
      </c>
      <c r="AT699" s="3" t="e">
        <v>#N/A</v>
      </c>
      <c r="AU699" s="3" t="e">
        <v>#N/A</v>
      </c>
      <c r="AV699" s="5">
        <v>42691</v>
      </c>
      <c r="AW699" s="5">
        <v>45794</v>
      </c>
      <c r="AX699" s="6" t="s">
        <v>2112</v>
      </c>
      <c r="AY699" s="17">
        <v>-32.957000000000001</v>
      </c>
      <c r="AZ699" s="3">
        <v>5.5300000000000002E-2</v>
      </c>
      <c r="BA699" s="3">
        <v>715.99699999999996</v>
      </c>
      <c r="BB699" s="28">
        <v>5.6000000000000001E-2</v>
      </c>
      <c r="BC699" t="s">
        <v>40</v>
      </c>
      <c r="BD699" t="s">
        <v>40</v>
      </c>
      <c r="BE699" t="s">
        <v>1691</v>
      </c>
      <c r="BF699" t="str">
        <f t="shared" si="10"/>
        <v>PchTreRch2CA2016</v>
      </c>
    </row>
    <row r="700" spans="1:58" ht="18.75" x14ac:dyDescent="0.3">
      <c r="A700" t="s">
        <v>1697</v>
      </c>
      <c r="B700" t="s">
        <v>1698</v>
      </c>
      <c r="C700" s="24">
        <v>-2322647.449767</v>
      </c>
      <c r="D700" s="1">
        <v>-4858516.4166879999</v>
      </c>
      <c r="E700" s="1">
        <v>3406449.8073530002</v>
      </c>
      <c r="F700" s="1">
        <v>3.58092E-3</v>
      </c>
      <c r="G700" s="1">
        <v>5.70164E-3</v>
      </c>
      <c r="H700" s="1">
        <v>4.3786399999999996E-3</v>
      </c>
      <c r="I700" s="2">
        <v>32.490057159999999</v>
      </c>
      <c r="J700">
        <v>32</v>
      </c>
      <c r="K700">
        <v>29</v>
      </c>
      <c r="L700">
        <v>24.205775999997172</v>
      </c>
      <c r="M700" s="34">
        <v>115.55045479</v>
      </c>
      <c r="N700" s="53">
        <v>115</v>
      </c>
      <c r="O700">
        <v>33</v>
      </c>
      <c r="P700">
        <v>1.6372440000122879</v>
      </c>
      <c r="Q700" s="1">
        <v>105.42131578999999</v>
      </c>
      <c r="R700" s="1">
        <v>2.46568E-3</v>
      </c>
      <c r="S700" s="1">
        <v>2.6440399999999998E-3</v>
      </c>
      <c r="T700" s="1">
        <v>7.17164E-3</v>
      </c>
      <c r="U700" s="4">
        <v>1.25</v>
      </c>
      <c r="V700" s="4">
        <v>1.45</v>
      </c>
      <c r="W700" s="4">
        <v>4.46</v>
      </c>
      <c r="X700" s="4">
        <v>16.170000000000002</v>
      </c>
      <c r="Y700" s="4">
        <v>-34.130000000000003</v>
      </c>
      <c r="Z700" s="4">
        <v>0.02</v>
      </c>
      <c r="AA700" s="4">
        <v>0.08</v>
      </c>
      <c r="AB700" s="4">
        <v>0.09</v>
      </c>
      <c r="AC700" s="25">
        <v>0.26</v>
      </c>
      <c r="AD700" s="17">
        <v>-2322646.4759999998</v>
      </c>
      <c r="AE700">
        <v>-4858517.7580000004</v>
      </c>
      <c r="AF700">
        <v>3406450.031</v>
      </c>
      <c r="AG700">
        <v>32.490055031499999</v>
      </c>
      <c r="AH700">
        <v>32</v>
      </c>
      <c r="AI700">
        <v>29</v>
      </c>
      <c r="AJ700">
        <v>24.198113399996259</v>
      </c>
      <c r="AK700" s="78">
        <v>115.550439289</v>
      </c>
      <c r="AL700" s="43">
        <v>115</v>
      </c>
      <c r="AM700">
        <v>33</v>
      </c>
      <c r="AN700">
        <v>1.5814403999866045</v>
      </c>
      <c r="AO700" s="3">
        <v>106.208</v>
      </c>
      <c r="AP700" s="4">
        <v>26.92</v>
      </c>
      <c r="AQ700" s="4">
        <v>-20.96</v>
      </c>
      <c r="AR700" s="25">
        <v>-0.82</v>
      </c>
      <c r="AS700" s="3">
        <v>0.24649699781411499</v>
      </c>
      <c r="AT700" s="3">
        <v>246.02926173934154</v>
      </c>
      <c r="AU700" s="3">
        <v>-15.1780225324072</v>
      </c>
      <c r="AV700" s="5">
        <v>40844</v>
      </c>
      <c r="AW700" s="5">
        <v>45794</v>
      </c>
      <c r="AX700" s="6" t="s">
        <v>2112</v>
      </c>
      <c r="AY700" s="17">
        <v>-34.283999999999999</v>
      </c>
      <c r="AZ700" s="3">
        <v>5.3999999999999999E-2</v>
      </c>
      <c r="BA700" s="3">
        <v>140.49199999999999</v>
      </c>
      <c r="BB700" s="28">
        <v>5.3999999999999999E-2</v>
      </c>
      <c r="BC700" t="s">
        <v>40</v>
      </c>
      <c r="BD700" t="s">
        <v>40</v>
      </c>
      <c r="BE700" t="s">
        <v>1697</v>
      </c>
      <c r="BF700" t="str">
        <f t="shared" si="10"/>
        <v>HJ_CucapahMX2011</v>
      </c>
    </row>
    <row r="701" spans="1:58" ht="18.75" x14ac:dyDescent="0.3">
      <c r="A701" t="s">
        <v>1699</v>
      </c>
      <c r="B701" t="s">
        <v>1700</v>
      </c>
      <c r="C701" s="24">
        <v>-2433417.47193</v>
      </c>
      <c r="D701" s="1">
        <v>-4636061.9071479999</v>
      </c>
      <c r="E701" s="1">
        <v>3631593.9156689998</v>
      </c>
      <c r="F701" s="1">
        <v>5.0215199999999998E-3</v>
      </c>
      <c r="G701" s="1">
        <v>7.2382799999999997E-3</v>
      </c>
      <c r="H701" s="1">
        <v>5.9250800000000001E-3</v>
      </c>
      <c r="I701" s="2">
        <v>34.925423840000001</v>
      </c>
      <c r="J701">
        <v>34</v>
      </c>
      <c r="K701">
        <v>55</v>
      </c>
      <c r="L701">
        <v>31.52582400000199</v>
      </c>
      <c r="M701" s="34">
        <v>117.69448279</v>
      </c>
      <c r="N701" s="53">
        <v>117</v>
      </c>
      <c r="O701">
        <v>41</v>
      </c>
      <c r="P701">
        <v>40.138043999982074</v>
      </c>
      <c r="Q701" s="1">
        <v>886.14032293000002</v>
      </c>
      <c r="R701" s="1">
        <v>2.9752799999999999E-3</v>
      </c>
      <c r="S701" s="1">
        <v>3.8572800000000003E-3</v>
      </c>
      <c r="T701" s="1">
        <v>9.4334799999999993E-3</v>
      </c>
      <c r="U701" s="4">
        <v>1.35</v>
      </c>
      <c r="V701" s="4">
        <v>1.7</v>
      </c>
      <c r="W701" s="4">
        <v>4.12</v>
      </c>
      <c r="X701" s="4">
        <v>3.05</v>
      </c>
      <c r="Y701" s="4">
        <v>-21.29</v>
      </c>
      <c r="Z701" s="4">
        <v>-0.87</v>
      </c>
      <c r="AA701" s="4">
        <v>0.05</v>
      </c>
      <c r="AB701" s="4">
        <v>7.0000000000000007E-2</v>
      </c>
      <c r="AC701" s="25">
        <v>0.14000000000000001</v>
      </c>
      <c r="AD701" s="17">
        <v>-2433416.4739999999</v>
      </c>
      <c r="AE701">
        <v>-4636063.2130000005</v>
      </c>
      <c r="AF701">
        <v>3631594.1150000002</v>
      </c>
      <c r="AG701">
        <v>34.925421740600001</v>
      </c>
      <c r="AH701">
        <v>34</v>
      </c>
      <c r="AI701">
        <v>55</v>
      </c>
      <c r="AJ701">
        <v>31.51826616000335</v>
      </c>
      <c r="AK701" s="78">
        <v>117.69446648340001</v>
      </c>
      <c r="AL701" s="43">
        <v>117</v>
      </c>
      <c r="AM701">
        <v>41</v>
      </c>
      <c r="AN701">
        <v>40.079340240023384</v>
      </c>
      <c r="AO701" s="3">
        <v>886.822</v>
      </c>
      <c r="AP701" s="4">
        <v>14.59</v>
      </c>
      <c r="AQ701" s="4">
        <v>-7.7</v>
      </c>
      <c r="AR701" s="25">
        <v>-1.79</v>
      </c>
      <c r="AS701" s="3">
        <v>0.16086879709671606</v>
      </c>
      <c r="AT701" s="3">
        <v>160.49964996765831</v>
      </c>
      <c r="AU701" s="3">
        <v>-10.891848339886</v>
      </c>
      <c r="AV701" s="5">
        <v>36335</v>
      </c>
      <c r="AW701" s="5">
        <v>45789</v>
      </c>
      <c r="AX701" s="6" t="s">
        <v>2112</v>
      </c>
      <c r="AY701" s="17">
        <v>-31.821999999999999</v>
      </c>
      <c r="AZ701" s="3">
        <v>5.1299999999999998E-2</v>
      </c>
      <c r="BA701" s="3">
        <v>918.64400000000001</v>
      </c>
      <c r="BB701" s="28">
        <v>5.1999999999999998E-2</v>
      </c>
      <c r="BC701" t="s">
        <v>40</v>
      </c>
      <c r="BD701" t="s">
        <v>40</v>
      </c>
      <c r="BE701" t="s">
        <v>1699</v>
      </c>
      <c r="BF701" t="str">
        <f t="shared" si="10"/>
        <v>Philips Lab</v>
      </c>
    </row>
    <row r="702" spans="1:58" ht="18.75" x14ac:dyDescent="0.3">
      <c r="A702" t="s">
        <v>1701</v>
      </c>
      <c r="B702" t="s">
        <v>1702</v>
      </c>
      <c r="C702" s="24">
        <v>-2369511.1095639998</v>
      </c>
      <c r="D702" s="1">
        <v>-4761206.6840460002</v>
      </c>
      <c r="E702" s="1">
        <v>3511396.3549290001</v>
      </c>
      <c r="F702" s="1">
        <v>0.1402282</v>
      </c>
      <c r="G702" s="1">
        <v>0.1431192</v>
      </c>
      <c r="H702" s="1">
        <v>0.14135912</v>
      </c>
      <c r="I702" s="2">
        <v>33.612157250000003</v>
      </c>
      <c r="J702">
        <v>33</v>
      </c>
      <c r="K702">
        <v>36</v>
      </c>
      <c r="L702">
        <v>43.766100000009942</v>
      </c>
      <c r="M702" s="34">
        <v>116.45816564</v>
      </c>
      <c r="N702" s="53">
        <v>116</v>
      </c>
      <c r="O702">
        <v>27</v>
      </c>
      <c r="P702">
        <v>29.396304000015334</v>
      </c>
      <c r="Q702" s="1">
        <v>1256.1713041400001</v>
      </c>
      <c r="R702" s="1">
        <v>0.13918548</v>
      </c>
      <c r="S702" s="1">
        <v>0.13926388000000001</v>
      </c>
      <c r="T702" s="1">
        <v>0.14615719999999999</v>
      </c>
      <c r="U702" s="4">
        <v>1.83</v>
      </c>
      <c r="V702" s="4">
        <v>2.2400000000000002</v>
      </c>
      <c r="W702" s="4">
        <v>5.79</v>
      </c>
      <c r="X702" s="4">
        <v>7.53</v>
      </c>
      <c r="Y702" s="4">
        <v>-27.93</v>
      </c>
      <c r="Z702" s="4">
        <v>0.19</v>
      </c>
      <c r="AA702" s="4">
        <v>0.04</v>
      </c>
      <c r="AB702" s="4">
        <v>0.04</v>
      </c>
      <c r="AC702" s="25">
        <v>0.1</v>
      </c>
      <c r="AD702" s="17">
        <v>-2369510.125</v>
      </c>
      <c r="AE702">
        <v>-4761208.0089999996</v>
      </c>
      <c r="AF702">
        <v>3511396.568</v>
      </c>
      <c r="AG702">
        <v>33.6121551174</v>
      </c>
      <c r="AH702">
        <v>33</v>
      </c>
      <c r="AI702">
        <v>36</v>
      </c>
      <c r="AJ702">
        <v>43.758422640001413</v>
      </c>
      <c r="AK702" s="78">
        <v>116.4581497849</v>
      </c>
      <c r="AL702" s="43">
        <v>116</v>
      </c>
      <c r="AM702">
        <v>27</v>
      </c>
      <c r="AN702">
        <v>29.339225640005679</v>
      </c>
      <c r="AO702" s="3">
        <v>1256.912</v>
      </c>
      <c r="AP702" s="4">
        <v>18.62</v>
      </c>
      <c r="AQ702" s="4">
        <v>-14.55</v>
      </c>
      <c r="AR702" s="25">
        <v>-0.69</v>
      </c>
      <c r="AS702" s="3">
        <v>0.17648399383540911</v>
      </c>
      <c r="AT702" s="3">
        <v>175.98751074581958</v>
      </c>
      <c r="AU702" s="3">
        <v>-13.2286076927931</v>
      </c>
      <c r="AV702" s="5">
        <v>32919</v>
      </c>
      <c r="AW702" s="5">
        <v>45793</v>
      </c>
      <c r="AX702" s="6" t="s">
        <v>2112</v>
      </c>
      <c r="AY702" s="17">
        <v>-31.477</v>
      </c>
      <c r="AZ702" s="3">
        <v>3.4200000000000001E-2</v>
      </c>
      <c r="BA702" s="3">
        <v>1288.3890000000001</v>
      </c>
      <c r="BB702" s="28">
        <v>0.15</v>
      </c>
      <c r="BC702" t="s">
        <v>40</v>
      </c>
      <c r="BD702" t="s">
        <v>40</v>
      </c>
      <c r="BE702" t="s">
        <v>1701</v>
      </c>
      <c r="BF702" t="str">
        <f t="shared" si="10"/>
        <v>Pinyon 1</v>
      </c>
    </row>
    <row r="703" spans="1:58" ht="18.75" x14ac:dyDescent="0.3">
      <c r="A703" t="s">
        <v>1703</v>
      </c>
      <c r="B703" t="s">
        <v>1704</v>
      </c>
      <c r="C703" s="24">
        <v>-2369467.0995800002</v>
      </c>
      <c r="D703" s="1">
        <v>-4761231.2066949997</v>
      </c>
      <c r="E703" s="1">
        <v>3511396.838151</v>
      </c>
      <c r="F703" s="1">
        <v>5.8664759999999996E-2</v>
      </c>
      <c r="G703" s="1">
        <v>6.3149239999999995E-2</v>
      </c>
      <c r="H703" s="1">
        <v>6.5032800000000002E-2</v>
      </c>
      <c r="I703" s="2">
        <v>33.612149170000002</v>
      </c>
      <c r="J703">
        <v>33</v>
      </c>
      <c r="K703">
        <v>36</v>
      </c>
      <c r="L703">
        <v>43.737012000007667</v>
      </c>
      <c r="M703" s="34">
        <v>116.45762345</v>
      </c>
      <c r="N703" s="53">
        <v>116</v>
      </c>
      <c r="O703">
        <v>27</v>
      </c>
      <c r="P703">
        <v>27.444419999999354</v>
      </c>
      <c r="Q703" s="1">
        <v>1258.3925474299999</v>
      </c>
      <c r="R703" s="1">
        <v>6.5407159999999992E-2</v>
      </c>
      <c r="S703" s="1">
        <v>5.711244E-2</v>
      </c>
      <c r="T703" s="1">
        <v>6.4176280000000002E-2</v>
      </c>
      <c r="U703" s="4">
        <v>1.76</v>
      </c>
      <c r="V703" s="4">
        <v>2.17</v>
      </c>
      <c r="W703" s="4">
        <v>5.49</v>
      </c>
      <c r="X703" s="4">
        <v>7.72</v>
      </c>
      <c r="Y703" s="4">
        <v>-28.09</v>
      </c>
      <c r="Z703" s="4">
        <v>-0.12</v>
      </c>
      <c r="AA703" s="4">
        <v>0.04</v>
      </c>
      <c r="AB703" s="4">
        <v>0.04</v>
      </c>
      <c r="AC703" s="25">
        <v>0.11</v>
      </c>
      <c r="AD703" s="17">
        <v>-2369466.1150000002</v>
      </c>
      <c r="AE703">
        <v>-4761232.5319999997</v>
      </c>
      <c r="AF703">
        <v>3511397.051</v>
      </c>
      <c r="AG703">
        <v>33.612147037299998</v>
      </c>
      <c r="AH703">
        <v>33</v>
      </c>
      <c r="AI703">
        <v>36</v>
      </c>
      <c r="AJ703">
        <v>43.729334279992713</v>
      </c>
      <c r="AK703" s="78">
        <v>116.457607595</v>
      </c>
      <c r="AL703" s="43">
        <v>116</v>
      </c>
      <c r="AM703">
        <v>27</v>
      </c>
      <c r="AN703">
        <v>27.387341999996124</v>
      </c>
      <c r="AO703" s="3">
        <v>1259.133</v>
      </c>
      <c r="AP703" s="4">
        <v>18.8</v>
      </c>
      <c r="AQ703" s="4">
        <v>-14.71</v>
      </c>
      <c r="AR703" s="25">
        <v>-1</v>
      </c>
      <c r="AS703" s="3">
        <v>0.1742591752715445</v>
      </c>
      <c r="AT703" s="3">
        <v>173.80396993587149</v>
      </c>
      <c r="AU703" s="3">
        <v>-12.587296553679799</v>
      </c>
      <c r="AV703" s="5">
        <v>32948</v>
      </c>
      <c r="AW703" s="5">
        <v>45794</v>
      </c>
      <c r="AX703" s="6" t="s">
        <v>2112</v>
      </c>
      <c r="AY703" s="17">
        <v>-31.478999999999999</v>
      </c>
      <c r="AZ703" s="3">
        <v>3.4200000000000001E-2</v>
      </c>
      <c r="BA703" s="3">
        <v>1290.6120000000001</v>
      </c>
      <c r="BB703" s="28">
        <v>7.2999999999999995E-2</v>
      </c>
      <c r="BC703" t="s">
        <v>40</v>
      </c>
      <c r="BD703" t="s">
        <v>40</v>
      </c>
      <c r="BE703" t="s">
        <v>1703</v>
      </c>
      <c r="BF703" t="str">
        <f t="shared" si="10"/>
        <v>Pinyon 2</v>
      </c>
    </row>
    <row r="704" spans="1:58" ht="18.75" x14ac:dyDescent="0.3">
      <c r="A704" t="s">
        <v>1710</v>
      </c>
      <c r="B704" t="s">
        <v>1711</v>
      </c>
      <c r="C704" s="24">
        <v>-2501961.9428429999</v>
      </c>
      <c r="D704" s="1">
        <v>-4659710.4294539997</v>
      </c>
      <c r="E704" s="1">
        <v>3553097.898449</v>
      </c>
      <c r="F704" s="1">
        <v>6.3504E-3</v>
      </c>
      <c r="G704" s="1">
        <v>9.9509200000000003E-3</v>
      </c>
      <c r="H704" s="1">
        <v>7.9713200000000005E-3</v>
      </c>
      <c r="I704" s="2">
        <v>34.071562159999999</v>
      </c>
      <c r="J704">
        <v>34</v>
      </c>
      <c r="K704">
        <v>4</v>
      </c>
      <c r="L704">
        <v>17.623775999996951</v>
      </c>
      <c r="M704" s="34">
        <v>118.23291082999999</v>
      </c>
      <c r="N704" s="53">
        <v>118</v>
      </c>
      <c r="O704">
        <v>13</v>
      </c>
      <c r="P704">
        <v>58.478987999980063</v>
      </c>
      <c r="Q704" s="1">
        <v>130.83525139</v>
      </c>
      <c r="R704" s="1">
        <v>3.6828400000000002E-3</v>
      </c>
      <c r="S704" s="1">
        <v>4.0670000000000003E-3</v>
      </c>
      <c r="T704" s="1">
        <v>1.314572E-2</v>
      </c>
      <c r="U704" s="4">
        <v>1.81</v>
      </c>
      <c r="V704" s="4">
        <v>2.12</v>
      </c>
      <c r="W704" s="4">
        <v>6.71</v>
      </c>
      <c r="X704" s="4">
        <v>14.05</v>
      </c>
      <c r="Y704" s="4">
        <v>-37.76</v>
      </c>
      <c r="Z704" s="4">
        <v>-0.1</v>
      </c>
      <c r="AA704" s="4">
        <v>0.05</v>
      </c>
      <c r="AB704" s="4">
        <v>0.06</v>
      </c>
      <c r="AC704" s="25">
        <v>0.17</v>
      </c>
      <c r="AD704" s="17">
        <v>-2501960.9509999999</v>
      </c>
      <c r="AE704">
        <v>-4659711.7419999996</v>
      </c>
      <c r="AF704">
        <v>3553098.105</v>
      </c>
      <c r="AG704">
        <v>34.071560231299998</v>
      </c>
      <c r="AH704">
        <v>34</v>
      </c>
      <c r="AI704">
        <v>4</v>
      </c>
      <c r="AJ704">
        <v>17.616832679991603</v>
      </c>
      <c r="AK704" s="78">
        <v>118.2328946335</v>
      </c>
      <c r="AL704" s="43">
        <v>118</v>
      </c>
      <c r="AM704">
        <v>13</v>
      </c>
      <c r="AN704">
        <v>58.420680599983825</v>
      </c>
      <c r="AO704" s="3">
        <v>131.52099999999999</v>
      </c>
      <c r="AP704" s="4">
        <v>25.77</v>
      </c>
      <c r="AQ704" s="4">
        <v>-24.46</v>
      </c>
      <c r="AR704" s="25">
        <v>-1.01</v>
      </c>
      <c r="AS704" s="3">
        <v>0.27740041469911347</v>
      </c>
      <c r="AT704" s="3">
        <v>276.92951408212946</v>
      </c>
      <c r="AU704" s="3">
        <v>-16.156553785864102</v>
      </c>
      <c r="AV704" s="5">
        <v>35608</v>
      </c>
      <c r="AW704" s="5">
        <v>45794</v>
      </c>
      <c r="AX704" s="6" t="s">
        <v>2112</v>
      </c>
      <c r="AY704" s="17">
        <v>-34.902999999999999</v>
      </c>
      <c r="AZ704" s="3">
        <v>3.0200000000000001E-2</v>
      </c>
      <c r="BA704" s="3">
        <v>166.42399999999998</v>
      </c>
      <c r="BB704" s="28">
        <v>3.3000000000000002E-2</v>
      </c>
      <c r="BC704" t="s">
        <v>40</v>
      </c>
      <c r="BD704" t="s">
        <v>40</v>
      </c>
      <c r="BE704" t="s">
        <v>1710</v>
      </c>
      <c r="BF704" t="str">
        <f t="shared" si="10"/>
        <v>PKRD_SCGN_CS2000</v>
      </c>
    </row>
    <row r="705" spans="1:58" ht="18.75" x14ac:dyDescent="0.3">
      <c r="A705" t="s">
        <v>1712</v>
      </c>
      <c r="B705" t="s">
        <v>1713</v>
      </c>
      <c r="C705" s="24">
        <v>-2585119.44967</v>
      </c>
      <c r="D705" s="1">
        <v>-4201300.6444969997</v>
      </c>
      <c r="E705" s="1">
        <v>4029593.2327669999</v>
      </c>
      <c r="F705" s="1">
        <v>4.1512800000000002E-3</v>
      </c>
      <c r="G705" s="1">
        <v>6.1465599999999997E-3</v>
      </c>
      <c r="H705" s="1">
        <v>5.9211599999999991E-3</v>
      </c>
      <c r="I705" s="2">
        <v>39.433264829999999</v>
      </c>
      <c r="J705">
        <v>39</v>
      </c>
      <c r="K705">
        <v>25</v>
      </c>
      <c r="L705">
        <v>59.753387999995766</v>
      </c>
      <c r="M705" s="34">
        <v>121.60457094</v>
      </c>
      <c r="N705" s="53">
        <v>121</v>
      </c>
      <c r="O705">
        <v>36</v>
      </c>
      <c r="P705">
        <v>16.455384000007598</v>
      </c>
      <c r="Q705" s="1">
        <v>15.11747763</v>
      </c>
      <c r="R705" s="1">
        <v>1.8032E-3</v>
      </c>
      <c r="S705" s="1">
        <v>2.1716800000000001E-3</v>
      </c>
      <c r="T705" s="1">
        <v>9.0610800000000009E-3</v>
      </c>
      <c r="U705" s="4">
        <v>1.25</v>
      </c>
      <c r="V705" s="4">
        <v>1.47</v>
      </c>
      <c r="W705" s="4">
        <v>5.75</v>
      </c>
      <c r="X705" s="4">
        <v>-4.28</v>
      </c>
      <c r="Y705" s="4">
        <v>-23.17</v>
      </c>
      <c r="Z705" s="4">
        <v>-4.01</v>
      </c>
      <c r="AA705" s="4">
        <v>0.28000000000000003</v>
      </c>
      <c r="AB705" s="4">
        <v>0.34</v>
      </c>
      <c r="AC705" s="25">
        <v>1.43</v>
      </c>
      <c r="AD705" s="17">
        <v>-2585118.4079999998</v>
      </c>
      <c r="AE705">
        <v>-4201301.8899999997</v>
      </c>
      <c r="AF705">
        <v>4029593.3820000002</v>
      </c>
      <c r="AG705">
        <v>39.433262923999997</v>
      </c>
      <c r="AH705">
        <v>39</v>
      </c>
      <c r="AI705">
        <v>25</v>
      </c>
      <c r="AJ705">
        <v>59.746526399990785</v>
      </c>
      <c r="AK705" s="78">
        <v>121.60455305390001</v>
      </c>
      <c r="AL705" s="43">
        <v>121</v>
      </c>
      <c r="AM705">
        <v>36</v>
      </c>
      <c r="AN705">
        <v>16.390994040019677</v>
      </c>
      <c r="AO705" s="3">
        <v>15.61</v>
      </c>
      <c r="AP705" s="4">
        <v>8.66</v>
      </c>
      <c r="AQ705" s="4">
        <v>-8.98</v>
      </c>
      <c r="AR705" s="25">
        <v>-5.07</v>
      </c>
      <c r="AS705" s="3" t="e">
        <v>#N/A</v>
      </c>
      <c r="AT705" s="3" t="e">
        <v>#N/A</v>
      </c>
      <c r="AU705" s="3" t="e">
        <v>#N/A</v>
      </c>
      <c r="AV705" s="5">
        <v>44487</v>
      </c>
      <c r="AW705" s="5">
        <v>45794</v>
      </c>
      <c r="AX705" s="6" t="s">
        <v>2112</v>
      </c>
      <c r="AY705" s="17">
        <v>-28.137</v>
      </c>
      <c r="AZ705" s="3">
        <v>3.09E-2</v>
      </c>
      <c r="BA705" s="3">
        <v>43.747</v>
      </c>
      <c r="BB705" s="28">
        <v>3.2000000000000001E-2</v>
      </c>
      <c r="BC705" t="s">
        <v>40</v>
      </c>
      <c r="BD705" t="s">
        <v>40</v>
      </c>
      <c r="BE705" t="s">
        <v>1712</v>
      </c>
      <c r="BF705" t="str">
        <f t="shared" si="10"/>
        <v>Oak Grove, CA - HWY 70 &amp; Palermo Road</v>
      </c>
    </row>
    <row r="706" spans="1:58" ht="18.75" x14ac:dyDescent="0.3">
      <c r="A706" t="s">
        <v>1718</v>
      </c>
      <c r="B706" t="s">
        <v>1719</v>
      </c>
      <c r="C706" s="24">
        <v>-2624237.2207069998</v>
      </c>
      <c r="D706" s="1">
        <v>-4238643.4740359997</v>
      </c>
      <c r="E706" s="1">
        <v>3965079.0780699998</v>
      </c>
      <c r="F706" s="1">
        <v>1.937264E-2</v>
      </c>
      <c r="G706" s="1">
        <v>2.9839039999999997E-2</v>
      </c>
      <c r="H706" s="1">
        <v>2.7898639999999999E-2</v>
      </c>
      <c r="I706" s="2">
        <v>38.685039209999999</v>
      </c>
      <c r="J706">
        <v>38</v>
      </c>
      <c r="K706">
        <v>41</v>
      </c>
      <c r="L706">
        <v>6.1411199999946575</v>
      </c>
      <c r="M706" s="34">
        <v>121.762559</v>
      </c>
      <c r="N706" s="53">
        <v>121</v>
      </c>
      <c r="O706">
        <v>45</v>
      </c>
      <c r="P706">
        <v>45.212399999985564</v>
      </c>
      <c r="Q706" s="1">
        <v>-8.0351954499999998</v>
      </c>
      <c r="R706" s="1">
        <v>2.4911600000000001E-3</v>
      </c>
      <c r="S706" s="1">
        <v>7.4244799999999998E-3</v>
      </c>
      <c r="T706" s="1">
        <v>4.4527279999999995E-2</v>
      </c>
      <c r="U706" s="4">
        <v>1.43</v>
      </c>
      <c r="V706" s="4">
        <v>3.56</v>
      </c>
      <c r="W706" s="4">
        <v>21.14</v>
      </c>
      <c r="X706" s="4">
        <v>-3.97</v>
      </c>
      <c r="Y706" s="4">
        <v>-23.37</v>
      </c>
      <c r="Z706" s="4">
        <v>-24.68</v>
      </c>
      <c r="AA706" s="4">
        <v>0.08</v>
      </c>
      <c r="AB706" s="4">
        <v>0.24</v>
      </c>
      <c r="AC706" s="25">
        <v>1.44</v>
      </c>
      <c r="AD706" s="17">
        <v>-2624236.1839999999</v>
      </c>
      <c r="AE706">
        <v>-4238644.7259999998</v>
      </c>
      <c r="AF706">
        <v>3965079.2349999999</v>
      </c>
      <c r="AG706">
        <v>38.685037378899999</v>
      </c>
      <c r="AH706">
        <v>38</v>
      </c>
      <c r="AI706">
        <v>41</v>
      </c>
      <c r="AJ706">
        <v>6.1345640399957801</v>
      </c>
      <c r="AK706" s="78">
        <v>121.76254129829999</v>
      </c>
      <c r="AL706" s="43">
        <v>121</v>
      </c>
      <c r="AM706">
        <v>45</v>
      </c>
      <c r="AN706">
        <v>45.148673879975831</v>
      </c>
      <c r="AO706" s="3">
        <v>-7.532</v>
      </c>
      <c r="AP706" s="4">
        <v>9.02</v>
      </c>
      <c r="AQ706" s="4">
        <v>-9.3800000000000008</v>
      </c>
      <c r="AR706" s="25">
        <v>-25.73</v>
      </c>
      <c r="AS706" s="3">
        <v>0.20809673283594443</v>
      </c>
      <c r="AT706" s="3">
        <v>120.89197447809406</v>
      </c>
      <c r="AU706" s="3">
        <v>-169.37939811791699</v>
      </c>
      <c r="AV706" s="5">
        <v>39897</v>
      </c>
      <c r="AW706" s="5">
        <v>45794</v>
      </c>
      <c r="AX706" s="6" t="s">
        <v>2112</v>
      </c>
      <c r="AY706" s="17">
        <v>-30.696999999999999</v>
      </c>
      <c r="AZ706" s="3">
        <v>5.4399999999999997E-2</v>
      </c>
      <c r="BA706" s="3">
        <v>23.164999999999999</v>
      </c>
      <c r="BB706" s="28">
        <v>7.0000000000000007E-2</v>
      </c>
      <c r="BC706" t="s">
        <v>50</v>
      </c>
      <c r="BD706" t="s">
        <v>1032</v>
      </c>
      <c r="BE706" t="s">
        <v>1718</v>
      </c>
      <c r="BF706" t="str">
        <f t="shared" si="10"/>
        <v>WOODLAND COOP</v>
      </c>
    </row>
    <row r="707" spans="1:58" ht="18.75" x14ac:dyDescent="0.3">
      <c r="A707" t="s">
        <v>1722</v>
      </c>
      <c r="B707" t="s">
        <v>1723</v>
      </c>
      <c r="C707" s="24">
        <v>-2410009.8375169998</v>
      </c>
      <c r="D707" s="1">
        <v>-4758711.8394860001</v>
      </c>
      <c r="E707" s="1">
        <v>3488034.1485390002</v>
      </c>
      <c r="F707" s="1">
        <v>3.5985599999999998E-3</v>
      </c>
      <c r="G707" s="1">
        <v>5.50564E-3</v>
      </c>
      <c r="H707" s="1">
        <v>4.43744E-3</v>
      </c>
      <c r="I707" s="2">
        <v>33.357241960000003</v>
      </c>
      <c r="J707">
        <v>33</v>
      </c>
      <c r="K707">
        <v>21</v>
      </c>
      <c r="L707">
        <v>26.071056000011481</v>
      </c>
      <c r="M707" s="34">
        <v>116.85955285999999</v>
      </c>
      <c r="N707" s="53">
        <v>116</v>
      </c>
      <c r="O707">
        <v>51</v>
      </c>
      <c r="P707">
        <v>34.390295999977525</v>
      </c>
      <c r="Q707" s="1">
        <v>1662.5111994199999</v>
      </c>
      <c r="R707" s="1">
        <v>2.6401200000000001E-3</v>
      </c>
      <c r="S707" s="1">
        <v>2.6362E-3</v>
      </c>
      <c r="T707" s="1">
        <v>7.0011200000000004E-3</v>
      </c>
      <c r="U707" s="4">
        <v>1.74</v>
      </c>
      <c r="V707" s="4">
        <v>1.8</v>
      </c>
      <c r="W707" s="4">
        <v>4.67</v>
      </c>
      <c r="X707" s="4">
        <v>16.13</v>
      </c>
      <c r="Y707" s="4">
        <v>-36.94</v>
      </c>
      <c r="Z707" s="4">
        <v>-0.14000000000000001</v>
      </c>
      <c r="AA707" s="4">
        <v>0.05</v>
      </c>
      <c r="AB707" s="4">
        <v>0.05</v>
      </c>
      <c r="AC707" s="25">
        <v>0.13</v>
      </c>
      <c r="AD707" s="17">
        <v>-2410008.8539999998</v>
      </c>
      <c r="AE707">
        <v>-4758713.1660000002</v>
      </c>
      <c r="AF707">
        <v>3488034.3629999999</v>
      </c>
      <c r="AG707">
        <v>33.357239915699999</v>
      </c>
      <c r="AH707">
        <v>33</v>
      </c>
      <c r="AI707">
        <v>21</v>
      </c>
      <c r="AJ707">
        <v>26.063696519997279</v>
      </c>
      <c r="AK707" s="78">
        <v>116.859537002</v>
      </c>
      <c r="AL707" s="43">
        <v>116</v>
      </c>
      <c r="AM707">
        <v>51</v>
      </c>
      <c r="AN707">
        <v>34.333207199986191</v>
      </c>
      <c r="AO707" s="3">
        <v>1663.2460000000001</v>
      </c>
      <c r="AP707" s="4">
        <v>27.36</v>
      </c>
      <c r="AQ707" s="4">
        <v>-23.68</v>
      </c>
      <c r="AR707" s="25">
        <v>-1.02</v>
      </c>
      <c r="AS707" s="3">
        <v>0.2677860334049445</v>
      </c>
      <c r="AT707" s="3">
        <v>267.31855645686949</v>
      </c>
      <c r="AU707" s="3">
        <v>-15.8161112102533</v>
      </c>
      <c r="AV707" s="5">
        <v>36109</v>
      </c>
      <c r="AW707" s="5">
        <v>45794</v>
      </c>
      <c r="AX707" s="6" t="s">
        <v>2112</v>
      </c>
      <c r="AY707" s="17">
        <v>-31.443999999999999</v>
      </c>
      <c r="AZ707" s="3">
        <v>3.7499999999999999E-2</v>
      </c>
      <c r="BA707" s="3">
        <v>1694.69</v>
      </c>
      <c r="BB707" s="28">
        <v>3.7999999999999999E-2</v>
      </c>
      <c r="BC707" t="s">
        <v>40</v>
      </c>
      <c r="BD707" t="s">
        <v>40</v>
      </c>
      <c r="BE707" t="s">
        <v>1722</v>
      </c>
      <c r="BF707" t="str">
        <f t="shared" si="10"/>
        <v>Palomar Observatory</v>
      </c>
    </row>
    <row r="708" spans="1:58" ht="18.75" x14ac:dyDescent="0.3">
      <c r="A708" t="s">
        <v>1724</v>
      </c>
      <c r="B708" t="s">
        <v>1725</v>
      </c>
      <c r="C708" s="24">
        <v>-2450649.8327469998</v>
      </c>
      <c r="D708" s="1">
        <v>-4410747.4176850002</v>
      </c>
      <c r="E708" s="1">
        <v>3892150.9816939998</v>
      </c>
      <c r="F708" s="1">
        <v>6.0916800000000004E-3</v>
      </c>
      <c r="G708" s="1">
        <v>8.6886800000000007E-3</v>
      </c>
      <c r="H708" s="1">
        <v>8.2280800000000005E-3</v>
      </c>
      <c r="I708" s="2">
        <v>37.831371930000003</v>
      </c>
      <c r="J708">
        <v>37</v>
      </c>
      <c r="K708">
        <v>49</v>
      </c>
      <c r="L708">
        <v>52.938948000011123</v>
      </c>
      <c r="M708" s="34">
        <v>119.05693278</v>
      </c>
      <c r="N708" s="53">
        <v>119</v>
      </c>
      <c r="O708">
        <v>3</v>
      </c>
      <c r="P708">
        <v>24.958007999988467</v>
      </c>
      <c r="Q708" s="1">
        <v>2401.6558983599998</v>
      </c>
      <c r="R708" s="1">
        <v>5.4625200000000002E-3</v>
      </c>
      <c r="S708" s="1">
        <v>4.4687999999999993E-3</v>
      </c>
      <c r="T708" s="1">
        <v>1.142484E-2</v>
      </c>
      <c r="U708" s="4">
        <v>3.19</v>
      </c>
      <c r="V708" s="4">
        <v>3.4</v>
      </c>
      <c r="W708" s="4">
        <v>7.66</v>
      </c>
      <c r="X708" s="4">
        <v>-0.54</v>
      </c>
      <c r="Y708" s="4">
        <v>-22.08</v>
      </c>
      <c r="Z708" s="4">
        <v>1.33</v>
      </c>
      <c r="AA708" s="4">
        <v>0.11</v>
      </c>
      <c r="AB708" s="4">
        <v>0.09</v>
      </c>
      <c r="AC708" s="25">
        <v>0.23</v>
      </c>
      <c r="AD708" s="17">
        <v>-2450648.8089999999</v>
      </c>
      <c r="AE708">
        <v>-4410748.6880000001</v>
      </c>
      <c r="AF708">
        <v>3892151.1519999998</v>
      </c>
      <c r="AG708">
        <v>37.831369751300002</v>
      </c>
      <c r="AH708">
        <v>37</v>
      </c>
      <c r="AI708">
        <v>49</v>
      </c>
      <c r="AJ708">
        <v>52.931104680008048</v>
      </c>
      <c r="AK708" s="78">
        <v>119.05691561570001</v>
      </c>
      <c r="AL708" s="43">
        <v>119</v>
      </c>
      <c r="AM708">
        <v>3</v>
      </c>
      <c r="AN708">
        <v>24.8962165200237</v>
      </c>
      <c r="AO708" s="3">
        <v>2402.2440000000001</v>
      </c>
      <c r="AP708" s="4">
        <v>11.5</v>
      </c>
      <c r="AQ708" s="4">
        <v>-7.92</v>
      </c>
      <c r="AR708" s="25">
        <v>0.33</v>
      </c>
      <c r="AS708" s="3">
        <v>0.10414504298834486</v>
      </c>
      <c r="AT708" s="3">
        <v>104.13385293516038</v>
      </c>
      <c r="AU708" s="3">
        <v>-1.5266541449786899</v>
      </c>
      <c r="AV708" s="5">
        <v>36404</v>
      </c>
      <c r="AW708" s="5">
        <v>45794</v>
      </c>
      <c r="AX708" s="6" t="s">
        <v>2112</v>
      </c>
      <c r="AY708" s="17">
        <v>-24.382000000000001</v>
      </c>
      <c r="AZ708" s="3">
        <v>4.3499999999999997E-2</v>
      </c>
      <c r="BA708" s="3">
        <v>2426.6260000000002</v>
      </c>
      <c r="BB708" s="28">
        <v>4.4999999999999998E-2</v>
      </c>
      <c r="BC708" t="s">
        <v>40</v>
      </c>
      <c r="BD708" t="s">
        <v>40</v>
      </c>
      <c r="BE708" t="s">
        <v>1724</v>
      </c>
      <c r="BF708" t="str">
        <f t="shared" si="10"/>
        <v>Panorama Mountain</v>
      </c>
    </row>
    <row r="709" spans="1:58" ht="18.75" x14ac:dyDescent="0.3">
      <c r="A709" t="s">
        <v>1730</v>
      </c>
      <c r="B709" t="s">
        <v>1731</v>
      </c>
      <c r="C709" s="24">
        <v>-2623159.6670039999</v>
      </c>
      <c r="D709" s="1">
        <v>-4457075.2690460002</v>
      </c>
      <c r="E709" s="1">
        <v>3721349.2189750001</v>
      </c>
      <c r="F709" s="1">
        <v>5.5683600000000005E-3</v>
      </c>
      <c r="G709" s="1">
        <v>6.2680799999999997E-3</v>
      </c>
      <c r="H709" s="1">
        <v>5.6153999999999996E-3</v>
      </c>
      <c r="I709" s="2">
        <v>35.919913569999999</v>
      </c>
      <c r="J709">
        <v>35</v>
      </c>
      <c r="K709">
        <v>55</v>
      </c>
      <c r="L709">
        <v>11.688851999994654</v>
      </c>
      <c r="M709" s="34">
        <v>120.47844277999999</v>
      </c>
      <c r="N709" s="53">
        <v>120</v>
      </c>
      <c r="O709">
        <v>28</v>
      </c>
      <c r="P709">
        <v>42.394007999980658</v>
      </c>
      <c r="Q709" s="1">
        <v>597.14776152000002</v>
      </c>
      <c r="R709" s="1">
        <v>4.2532000000000004E-3</v>
      </c>
      <c r="S709" s="1">
        <v>5.1587199999999995E-3</v>
      </c>
      <c r="T709" s="1">
        <v>7.5597199999999998E-3</v>
      </c>
      <c r="U709" s="4">
        <v>2.02</v>
      </c>
      <c r="V709" s="4">
        <v>2.48</v>
      </c>
      <c r="W709" s="4">
        <v>4.59</v>
      </c>
      <c r="X709" s="4">
        <v>16.079999999999998</v>
      </c>
      <c r="Y709" s="4">
        <v>-32.619999999999997</v>
      </c>
      <c r="Z709" s="4">
        <v>1.67</v>
      </c>
      <c r="AA709" s="4">
        <v>0.08</v>
      </c>
      <c r="AB709" s="4">
        <v>0.1</v>
      </c>
      <c r="AC709" s="25">
        <v>0.15</v>
      </c>
      <c r="AD709" s="17">
        <v>-2623158.6549999998</v>
      </c>
      <c r="AE709">
        <v>-4457076.5539999995</v>
      </c>
      <c r="AF709">
        <v>3721349.4049999998</v>
      </c>
      <c r="AG709">
        <v>35.919911788599997</v>
      </c>
      <c r="AH709">
        <v>35</v>
      </c>
      <c r="AI709">
        <v>55</v>
      </c>
      <c r="AJ709">
        <v>11.682438959988417</v>
      </c>
      <c r="AK709" s="78">
        <v>120.4784259019</v>
      </c>
      <c r="AL709" s="43">
        <v>120</v>
      </c>
      <c r="AM709">
        <v>28</v>
      </c>
      <c r="AN709">
        <v>42.333246839986032</v>
      </c>
      <c r="AO709" s="3">
        <v>597.73800000000006</v>
      </c>
      <c r="AP709" s="4">
        <v>28.6</v>
      </c>
      <c r="AQ709" s="4">
        <v>-19.13</v>
      </c>
      <c r="AR709" s="25">
        <v>0.69</v>
      </c>
      <c r="AS709" s="3">
        <v>0.27552279393544199</v>
      </c>
      <c r="AT709" s="3">
        <v>275.50233240957152</v>
      </c>
      <c r="AU709" s="3">
        <v>-3.35780238932555</v>
      </c>
      <c r="AV709" s="5">
        <v>36393</v>
      </c>
      <c r="AW709" s="5">
        <v>45794</v>
      </c>
      <c r="AX709" s="6" t="s">
        <v>2112</v>
      </c>
      <c r="AY709" s="17">
        <v>-33.305</v>
      </c>
      <c r="AZ709" s="3">
        <v>5.16E-2</v>
      </c>
      <c r="BA709" s="3">
        <v>631.04300000000001</v>
      </c>
      <c r="BB709" s="28">
        <v>5.1999999999999998E-2</v>
      </c>
      <c r="BC709" t="s">
        <v>40</v>
      </c>
      <c r="BD709" t="s">
        <v>40</v>
      </c>
      <c r="BE709" t="s">
        <v>1730</v>
      </c>
      <c r="BF709" t="str">
        <f t="shared" si="10"/>
        <v>POMM_SCGN_CN1993</v>
      </c>
    </row>
    <row r="710" spans="1:58" ht="18.75" x14ac:dyDescent="0.3">
      <c r="A710" t="s">
        <v>1732</v>
      </c>
      <c r="B710" t="s">
        <v>1733</v>
      </c>
      <c r="C710" s="24">
        <v>-2504597.705238</v>
      </c>
      <c r="D710" s="1">
        <v>-4515266.9717739997</v>
      </c>
      <c r="E710" s="1">
        <v>3731969.2126179999</v>
      </c>
      <c r="F710" s="1">
        <v>4.1630399999999998E-3</v>
      </c>
      <c r="G710" s="1">
        <v>7.1304799999999998E-3</v>
      </c>
      <c r="H710" s="1">
        <v>6.0367999999999993E-3</v>
      </c>
      <c r="I710" s="2">
        <v>36.041335930000002</v>
      </c>
      <c r="J710">
        <v>36</v>
      </c>
      <c r="K710">
        <v>2</v>
      </c>
      <c r="L710">
        <v>28.809348000008868</v>
      </c>
      <c r="M710" s="34">
        <v>119.01692937999999</v>
      </c>
      <c r="N710" s="53">
        <v>119</v>
      </c>
      <c r="O710">
        <v>1</v>
      </c>
      <c r="P710">
        <v>0.94576799997639682</v>
      </c>
      <c r="Q710" s="1">
        <v>115.34399946000001</v>
      </c>
      <c r="R710" s="1">
        <v>1.86396E-3</v>
      </c>
      <c r="S710" s="1">
        <v>1.56212E-3</v>
      </c>
      <c r="T710" s="1">
        <v>9.9372000000000002E-3</v>
      </c>
      <c r="U710" s="4">
        <v>1.42</v>
      </c>
      <c r="V710" s="4">
        <v>1.43</v>
      </c>
      <c r="W710" s="4">
        <v>5.9</v>
      </c>
      <c r="X710" s="4">
        <v>-0.66</v>
      </c>
      <c r="Y710" s="4">
        <v>-23.61</v>
      </c>
      <c r="Z710" s="4">
        <v>-1.68</v>
      </c>
      <c r="AA710" s="4">
        <v>0.28999999999999998</v>
      </c>
      <c r="AB710" s="4">
        <v>0.24</v>
      </c>
      <c r="AC710" s="25">
        <v>1.57</v>
      </c>
      <c r="AD710" s="17">
        <v>-2504596.696</v>
      </c>
      <c r="AE710">
        <v>-4515268.2609999999</v>
      </c>
      <c r="AF710">
        <v>3731969.4</v>
      </c>
      <c r="AG710">
        <v>36.041333913599999</v>
      </c>
      <c r="AH710">
        <v>36</v>
      </c>
      <c r="AI710">
        <v>2</v>
      </c>
      <c r="AJ710">
        <v>28.802088959996581</v>
      </c>
      <c r="AK710" s="78">
        <v>119.01691264820001</v>
      </c>
      <c r="AL710" s="43">
        <v>119</v>
      </c>
      <c r="AM710">
        <v>1</v>
      </c>
      <c r="AN710">
        <v>0.88553352001895291</v>
      </c>
      <c r="AO710" s="3">
        <v>115.97</v>
      </c>
      <c r="AP710" s="4">
        <v>11.35</v>
      </c>
      <c r="AQ710" s="4">
        <v>-9.9</v>
      </c>
      <c r="AR710" s="25">
        <v>-2.64</v>
      </c>
      <c r="AS710" s="3" t="e">
        <v>#N/A</v>
      </c>
      <c r="AT710" s="3" t="e">
        <v>#N/A</v>
      </c>
      <c r="AU710" s="3" t="e">
        <v>#N/A</v>
      </c>
      <c r="AV710" s="5">
        <v>44488</v>
      </c>
      <c r="AW710" s="5">
        <v>45794</v>
      </c>
      <c r="AX710" s="6" t="s">
        <v>2112</v>
      </c>
      <c r="AY710" s="17">
        <v>-31.802</v>
      </c>
      <c r="AZ710" s="3">
        <v>5.7000000000000002E-2</v>
      </c>
      <c r="BA710" s="3">
        <v>147.77199999999999</v>
      </c>
      <c r="BB710" s="28">
        <v>5.8000000000000003E-2</v>
      </c>
      <c r="BC710" t="s">
        <v>40</v>
      </c>
      <c r="BD710" t="s">
        <v>40</v>
      </c>
      <c r="BE710" t="s">
        <v>1732</v>
      </c>
      <c r="BF710" t="str">
        <f t="shared" si="10"/>
        <v>Porterville Maintenance Station</v>
      </c>
    </row>
    <row r="711" spans="1:58" ht="18.75" x14ac:dyDescent="0.3">
      <c r="A711" t="s">
        <v>1736</v>
      </c>
      <c r="B711" t="s">
        <v>1737</v>
      </c>
      <c r="C711" s="24">
        <v>-2407290.888152</v>
      </c>
      <c r="D711" s="1">
        <v>-4809162.7631240003</v>
      </c>
      <c r="E711" s="1">
        <v>3418784.6728389999</v>
      </c>
      <c r="F711" s="1">
        <v>2.79692E-3</v>
      </c>
      <c r="G711" s="1">
        <v>4.3982399999999994E-3</v>
      </c>
      <c r="H711" s="1">
        <v>3.4476399999999996E-3</v>
      </c>
      <c r="I711" s="2">
        <v>32.618413949999997</v>
      </c>
      <c r="J711">
        <v>32</v>
      </c>
      <c r="K711">
        <v>37</v>
      </c>
      <c r="L711">
        <v>6.2902199999899722</v>
      </c>
      <c r="M711" s="34">
        <v>116.59086994</v>
      </c>
      <c r="N711" s="53">
        <v>116</v>
      </c>
      <c r="O711">
        <v>35</v>
      </c>
      <c r="P711">
        <v>27.131784000016523</v>
      </c>
      <c r="Q711" s="1">
        <v>730.24295971000004</v>
      </c>
      <c r="R711" s="1">
        <v>2.0129199999999996E-3</v>
      </c>
      <c r="S711" s="1">
        <v>1.9913599999999997E-3</v>
      </c>
      <c r="T711" s="1">
        <v>5.5703200000000001E-3</v>
      </c>
      <c r="U711" s="4">
        <v>1.26</v>
      </c>
      <c r="V711" s="4">
        <v>1.47</v>
      </c>
      <c r="W711" s="4">
        <v>4.1500000000000004</v>
      </c>
      <c r="X711" s="4">
        <v>18.05</v>
      </c>
      <c r="Y711" s="4">
        <v>-39.14</v>
      </c>
      <c r="Z711" s="4">
        <v>-1.44</v>
      </c>
      <c r="AA711" s="4">
        <v>0.05</v>
      </c>
      <c r="AB711" s="4">
        <v>0.05</v>
      </c>
      <c r="AC711" s="25">
        <v>0.14000000000000001</v>
      </c>
      <c r="AD711" s="17">
        <v>-2407289.9109999998</v>
      </c>
      <c r="AE711">
        <v>-4809164.0990000004</v>
      </c>
      <c r="AF711">
        <v>3418784.8939999999</v>
      </c>
      <c r="AG711">
        <v>32.618411953399999</v>
      </c>
      <c r="AH711">
        <v>32</v>
      </c>
      <c r="AI711">
        <v>37</v>
      </c>
      <c r="AJ711">
        <v>6.2830322399963734</v>
      </c>
      <c r="AK711" s="78">
        <v>116.5908542649</v>
      </c>
      <c r="AL711" s="43">
        <v>116</v>
      </c>
      <c r="AM711">
        <v>35</v>
      </c>
      <c r="AN711">
        <v>27.075353640009325</v>
      </c>
      <c r="AO711" s="3">
        <v>731</v>
      </c>
      <c r="AP711" s="4">
        <v>29.18</v>
      </c>
      <c r="AQ711" s="4">
        <v>-26.05</v>
      </c>
      <c r="AR711" s="25">
        <v>-2.2999999999999998</v>
      </c>
      <c r="AS711" s="3">
        <v>0.29451325886576629</v>
      </c>
      <c r="AT711" s="3">
        <v>293.85707844154496</v>
      </c>
      <c r="AU711" s="3">
        <v>-19.648853651027299</v>
      </c>
      <c r="AV711" s="5">
        <v>38774</v>
      </c>
      <c r="AW711" s="5">
        <v>45794</v>
      </c>
      <c r="AX711" s="6" t="s">
        <v>2112</v>
      </c>
      <c r="AY711" s="17">
        <v>-32.463999999999999</v>
      </c>
      <c r="AZ711" s="3">
        <v>3.3500000000000002E-2</v>
      </c>
      <c r="BA711" s="3">
        <v>763.46399999999994</v>
      </c>
      <c r="BB711" s="28">
        <v>3.4000000000000002E-2</v>
      </c>
      <c r="BC711" t="s">
        <v>40</v>
      </c>
      <c r="BD711" t="s">
        <v>40</v>
      </c>
      <c r="BE711" t="s">
        <v>1736</v>
      </c>
      <c r="BF711" t="str">
        <f t="shared" si="10"/>
        <v>Potrero Park</v>
      </c>
    </row>
    <row r="712" spans="1:58" ht="18.75" x14ac:dyDescent="0.3">
      <c r="A712" t="s">
        <v>1738</v>
      </c>
      <c r="B712" t="s">
        <v>1739</v>
      </c>
      <c r="C712" s="24">
        <v>-2422873.2006879998</v>
      </c>
      <c r="D712" s="1">
        <v>-4718027.389866</v>
      </c>
      <c r="E712" s="1">
        <v>3531564.3415359999</v>
      </c>
      <c r="F712" s="1">
        <v>3.0301600000000001E-3</v>
      </c>
      <c r="G712" s="1">
        <v>4.6785199999999994E-3</v>
      </c>
      <c r="H712" s="1">
        <v>3.6632399999999999E-3</v>
      </c>
      <c r="I712" s="2">
        <v>33.835728580000001</v>
      </c>
      <c r="J712">
        <v>33</v>
      </c>
      <c r="K712">
        <v>50</v>
      </c>
      <c r="L712">
        <v>8.6228880000049912</v>
      </c>
      <c r="M712" s="34">
        <v>117.18209493000001</v>
      </c>
      <c r="N712" s="53">
        <v>117</v>
      </c>
      <c r="O712">
        <v>10</v>
      </c>
      <c r="P712">
        <v>55.541748000018742</v>
      </c>
      <c r="Q712" s="1">
        <v>428.09449798000003</v>
      </c>
      <c r="R712" s="1">
        <v>1.6718799999999999E-3</v>
      </c>
      <c r="S712" s="1">
        <v>2.1520799999999998E-3</v>
      </c>
      <c r="T712" s="1">
        <v>6.0877599999999994E-3</v>
      </c>
      <c r="U712" s="4">
        <v>1.26</v>
      </c>
      <c r="V712" s="4">
        <v>1.58</v>
      </c>
      <c r="W712" s="4">
        <v>4.53</v>
      </c>
      <c r="X712" s="4">
        <v>13.11</v>
      </c>
      <c r="Y712" s="4">
        <v>-33.65</v>
      </c>
      <c r="Z712" s="4">
        <v>-0.03</v>
      </c>
      <c r="AA712" s="4">
        <v>0.03</v>
      </c>
      <c r="AB712" s="4">
        <v>0.04</v>
      </c>
      <c r="AC712" s="25">
        <v>0.11</v>
      </c>
      <c r="AD712" s="17">
        <v>-2422872.213</v>
      </c>
      <c r="AE712">
        <v>-4718028.71</v>
      </c>
      <c r="AF712">
        <v>3531564.5520000001</v>
      </c>
      <c r="AG712">
        <v>33.835726525200002</v>
      </c>
      <c r="AH712">
        <v>33</v>
      </c>
      <c r="AI712">
        <v>50</v>
      </c>
      <c r="AJ712">
        <v>8.6154907200068465</v>
      </c>
      <c r="AK712" s="78">
        <v>117.1820789249</v>
      </c>
      <c r="AL712" s="43">
        <v>117</v>
      </c>
      <c r="AM712">
        <v>10</v>
      </c>
      <c r="AN712">
        <v>55.484129639989987</v>
      </c>
      <c r="AO712" s="3">
        <v>428.81200000000001</v>
      </c>
      <c r="AP712" s="4">
        <v>24.46</v>
      </c>
      <c r="AQ712" s="4">
        <v>-20.29</v>
      </c>
      <c r="AR712" s="25">
        <v>-0.92</v>
      </c>
      <c r="AS712" s="3">
        <v>0.24210229244890333</v>
      </c>
      <c r="AT712" s="3">
        <v>241.8605090115046</v>
      </c>
      <c r="AU712" s="3">
        <v>-10.817309309423401</v>
      </c>
      <c r="AV712" s="5">
        <v>36147</v>
      </c>
      <c r="AW712" s="5">
        <v>45794</v>
      </c>
      <c r="AX712" s="6" t="s">
        <v>2112</v>
      </c>
      <c r="AY712" s="17">
        <v>-32.600999999999999</v>
      </c>
      <c r="AZ712" s="3">
        <v>3.3099999999999997E-2</v>
      </c>
      <c r="BA712" s="3">
        <v>461.41300000000001</v>
      </c>
      <c r="BB712" s="28">
        <v>3.4000000000000002E-2</v>
      </c>
      <c r="BC712" t="s">
        <v>40</v>
      </c>
      <c r="BD712" t="s">
        <v>40</v>
      </c>
      <c r="BE712" t="s">
        <v>1738</v>
      </c>
      <c r="BF712" t="str">
        <f t="shared" si="10"/>
        <v>PPBF_SCGN_CS1998</v>
      </c>
    </row>
    <row r="713" spans="1:58" ht="18.75" x14ac:dyDescent="0.3">
      <c r="A713" t="s">
        <v>1744</v>
      </c>
      <c r="B713" t="s">
        <v>1745</v>
      </c>
      <c r="C713" s="24">
        <v>-2366366.1061149999</v>
      </c>
      <c r="D713" s="1">
        <v>-4747441.7310039997</v>
      </c>
      <c r="E713" s="1">
        <v>3529854.760766</v>
      </c>
      <c r="F713" s="1">
        <v>4.5530800000000001E-3</v>
      </c>
      <c r="G713" s="1">
        <v>7.3382399999999993E-3</v>
      </c>
      <c r="H713" s="1">
        <v>5.7526000000000001E-3</v>
      </c>
      <c r="I713" s="2">
        <v>33.81923784</v>
      </c>
      <c r="J713">
        <v>33</v>
      </c>
      <c r="K713">
        <v>49</v>
      </c>
      <c r="L713">
        <v>9.2562239999983831</v>
      </c>
      <c r="M713" s="34">
        <v>116.49399687</v>
      </c>
      <c r="N713" s="53">
        <v>116</v>
      </c>
      <c r="O713">
        <v>29</v>
      </c>
      <c r="P713">
        <v>38.388732000013306</v>
      </c>
      <c r="Q713" s="1">
        <v>86.757844680000005</v>
      </c>
      <c r="R713" s="1">
        <v>2.69696E-3</v>
      </c>
      <c r="S713" s="1">
        <v>3.1262E-3</v>
      </c>
      <c r="T713" s="1">
        <v>9.5216800000000011E-3</v>
      </c>
      <c r="U713" s="4">
        <v>1.49</v>
      </c>
      <c r="V713" s="4">
        <v>1.78</v>
      </c>
      <c r="W713" s="4">
        <v>5.61</v>
      </c>
      <c r="X713" s="4">
        <v>6.68</v>
      </c>
      <c r="Y713" s="4">
        <v>-25.74</v>
      </c>
      <c r="Z713" s="4">
        <v>-0.57999999999999996</v>
      </c>
      <c r="AA713" s="4">
        <v>0.05</v>
      </c>
      <c r="AB713" s="4">
        <v>0.06</v>
      </c>
      <c r="AC713" s="25">
        <v>0.18</v>
      </c>
      <c r="AD713" s="17">
        <v>-2366365.12</v>
      </c>
      <c r="AE713">
        <v>-4747443.0539999995</v>
      </c>
      <c r="AF713">
        <v>3529854.9720000001</v>
      </c>
      <c r="AG713">
        <v>33.819235686500001</v>
      </c>
      <c r="AH713">
        <v>33</v>
      </c>
      <c r="AI713">
        <v>49</v>
      </c>
      <c r="AJ713">
        <v>9.2484714000028134</v>
      </c>
      <c r="AK713" s="78">
        <v>116.4939809633</v>
      </c>
      <c r="AL713" s="43">
        <v>116</v>
      </c>
      <c r="AM713">
        <v>29</v>
      </c>
      <c r="AN713">
        <v>38.331467880013861</v>
      </c>
      <c r="AO713" s="3">
        <v>87.492999999999995</v>
      </c>
      <c r="AP713" s="4">
        <v>17.78</v>
      </c>
      <c r="AQ713" s="4">
        <v>-12.31</v>
      </c>
      <c r="AR713" s="25">
        <v>-1.46</v>
      </c>
      <c r="AS713" s="3">
        <v>0.15682464736702123</v>
      </c>
      <c r="AT713" s="3">
        <v>156.66047058845123</v>
      </c>
      <c r="AU713" s="3">
        <v>-7.1740473238539098</v>
      </c>
      <c r="AV713" s="5">
        <v>36431</v>
      </c>
      <c r="AW713" s="5">
        <v>45735</v>
      </c>
      <c r="AX713" s="6" t="s">
        <v>2112</v>
      </c>
      <c r="AY713" s="17">
        <v>-32.436999999999998</v>
      </c>
      <c r="AZ713" s="3">
        <v>3.6299999999999999E-2</v>
      </c>
      <c r="BA713" s="3">
        <v>119.92999999999999</v>
      </c>
      <c r="BB713" s="28">
        <v>3.7999999999999999E-2</v>
      </c>
      <c r="BC713" t="s">
        <v>40</v>
      </c>
      <c r="BD713" t="s">
        <v>40</v>
      </c>
      <c r="BE713" t="s">
        <v>1744</v>
      </c>
      <c r="BF713" t="str">
        <f t="shared" si="10"/>
        <v>Palm Springs Airport</v>
      </c>
    </row>
    <row r="714" spans="1:58" ht="18.75" x14ac:dyDescent="0.3">
      <c r="A714" t="s">
        <v>1746</v>
      </c>
      <c r="B714" t="s">
        <v>1747</v>
      </c>
      <c r="C714" s="24">
        <v>-2466734.0563909998</v>
      </c>
      <c r="D714" s="1">
        <v>-4677172.9193460001</v>
      </c>
      <c r="E714" s="1">
        <v>3555036.8661440001</v>
      </c>
      <c r="F714" s="1">
        <v>3.00468E-3</v>
      </c>
      <c r="G714" s="1">
        <v>4.6785199999999994E-3</v>
      </c>
      <c r="H714" s="1">
        <v>3.8102399999999999E-3</v>
      </c>
      <c r="I714" s="2">
        <v>34.091766890000002</v>
      </c>
      <c r="J714">
        <v>34</v>
      </c>
      <c r="K714">
        <v>5</v>
      </c>
      <c r="L714">
        <v>30.360804000008557</v>
      </c>
      <c r="M714" s="34">
        <v>117.80709782</v>
      </c>
      <c r="N714" s="53">
        <v>117</v>
      </c>
      <c r="O714">
        <v>48</v>
      </c>
      <c r="P714">
        <v>25.552151999984289</v>
      </c>
      <c r="Q714" s="1">
        <v>278.35940835000002</v>
      </c>
      <c r="R714" s="1">
        <v>2.0207599999999999E-3</v>
      </c>
      <c r="S714" s="1">
        <v>2.0188000000000003E-3</v>
      </c>
      <c r="T714" s="1">
        <v>6.1054000000000004E-3</v>
      </c>
      <c r="U714" s="4">
        <v>1.22</v>
      </c>
      <c r="V714" s="4">
        <v>1.51</v>
      </c>
      <c r="W714" s="4">
        <v>4.53</v>
      </c>
      <c r="X714" s="4">
        <v>12.31</v>
      </c>
      <c r="Y714" s="4">
        <v>-36.159999999999997</v>
      </c>
      <c r="Z714" s="4">
        <v>-0.83</v>
      </c>
      <c r="AA714" s="4">
        <v>0.04</v>
      </c>
      <c r="AB714" s="4">
        <v>0.04</v>
      </c>
      <c r="AC714" s="25">
        <v>0.12</v>
      </c>
      <c r="AD714" s="17">
        <v>-2466733.0649999999</v>
      </c>
      <c r="AE714">
        <v>-4677174.2340000002</v>
      </c>
      <c r="AF714">
        <v>3555037.0729999999</v>
      </c>
      <c r="AG714">
        <v>34.091764897300003</v>
      </c>
      <c r="AH714">
        <v>34</v>
      </c>
      <c r="AI714">
        <v>5</v>
      </c>
      <c r="AJ714">
        <v>30.353630280009725</v>
      </c>
      <c r="AK714" s="78">
        <v>117.8070816761</v>
      </c>
      <c r="AL714" s="43">
        <v>117</v>
      </c>
      <c r="AM714">
        <v>48</v>
      </c>
      <c r="AN714">
        <v>25.494033959990929</v>
      </c>
      <c r="AO714" s="3">
        <v>279.05500000000001</v>
      </c>
      <c r="AP714" s="4">
        <v>23.88</v>
      </c>
      <c r="AQ714" s="4">
        <v>-22.81</v>
      </c>
      <c r="AR714" s="25">
        <v>-1.74</v>
      </c>
      <c r="AS714" s="3">
        <v>0.2540155306462526</v>
      </c>
      <c r="AT714" s="3">
        <v>253.58537900504794</v>
      </c>
      <c r="AU714" s="3">
        <v>-14.7765203910055</v>
      </c>
      <c r="AV714" s="5">
        <v>36460</v>
      </c>
      <c r="AW714" s="5">
        <v>45794</v>
      </c>
      <c r="AX714" s="6" t="s">
        <v>2112</v>
      </c>
      <c r="AY714" s="17">
        <v>-33.668999999999997</v>
      </c>
      <c r="AZ714" s="3">
        <v>3.6400000000000002E-2</v>
      </c>
      <c r="BA714" s="3">
        <v>312.72399999999999</v>
      </c>
      <c r="BB714" s="28">
        <v>3.6999999999999998E-2</v>
      </c>
      <c r="BC714" t="s">
        <v>40</v>
      </c>
      <c r="BD714" t="s">
        <v>40</v>
      </c>
      <c r="BE714" t="s">
        <v>1746</v>
      </c>
      <c r="BF714" t="str">
        <f t="shared" si="10"/>
        <v>Puddingstone Reservior</v>
      </c>
    </row>
    <row r="715" spans="1:58" ht="18.75" x14ac:dyDescent="0.3">
      <c r="A715" t="s">
        <v>1750</v>
      </c>
      <c r="B715" t="s">
        <v>1751</v>
      </c>
      <c r="C715" s="24">
        <v>-2410066.31213</v>
      </c>
      <c r="D715" s="1">
        <v>-4829360.8490800001</v>
      </c>
      <c r="E715" s="1">
        <v>3387696.6508800001</v>
      </c>
      <c r="F715" s="1">
        <v>2.86944E-3</v>
      </c>
      <c r="G715" s="1">
        <v>3.9317600000000003E-3</v>
      </c>
      <c r="H715" s="1">
        <v>3.04192E-3</v>
      </c>
      <c r="I715" s="2">
        <v>32.288454090000002</v>
      </c>
      <c r="J715">
        <v>32</v>
      </c>
      <c r="K715">
        <v>17</v>
      </c>
      <c r="L715">
        <v>18.434724000006781</v>
      </c>
      <c r="M715" s="34">
        <v>116.52124078999999</v>
      </c>
      <c r="N715" s="53">
        <v>116</v>
      </c>
      <c r="O715">
        <v>31</v>
      </c>
      <c r="P715">
        <v>16.466843999975254</v>
      </c>
      <c r="Q715" s="1">
        <v>340.56445303999999</v>
      </c>
      <c r="R715" s="1">
        <v>1.8835600000000001E-3</v>
      </c>
      <c r="S715" s="1">
        <v>2.4186400000000001E-3</v>
      </c>
      <c r="T715" s="1">
        <v>4.8529599999999999E-3</v>
      </c>
      <c r="U715" s="4">
        <v>1.36</v>
      </c>
      <c r="V715" s="4">
        <v>1.68</v>
      </c>
      <c r="W715" s="4">
        <v>4.2699999999999996</v>
      </c>
      <c r="X715" s="4">
        <v>18.510000000000002</v>
      </c>
      <c r="Y715" s="4">
        <v>-40.840000000000003</v>
      </c>
      <c r="Z715" s="4">
        <v>-1.47</v>
      </c>
      <c r="AA715" s="4">
        <v>7.0000000000000007E-2</v>
      </c>
      <c r="AB715" s="4">
        <v>0.09</v>
      </c>
      <c r="AC715" s="25">
        <v>0.18</v>
      </c>
      <c r="AD715" s="17">
        <v>-2410065.338</v>
      </c>
      <c r="AE715">
        <v>-4829362.1890000002</v>
      </c>
      <c r="AF715">
        <v>3387696.875</v>
      </c>
      <c r="AG715">
        <v>32.288452122800003</v>
      </c>
      <c r="AH715">
        <v>32</v>
      </c>
      <c r="AI715">
        <v>17</v>
      </c>
      <c r="AJ715">
        <v>18.42764208000915</v>
      </c>
      <c r="AK715" s="78">
        <v>116.5212251879</v>
      </c>
      <c r="AL715" s="43">
        <v>116</v>
      </c>
      <c r="AM715">
        <v>31</v>
      </c>
      <c r="AN715">
        <v>16.41067644000259</v>
      </c>
      <c r="AO715" s="3">
        <v>341.33</v>
      </c>
      <c r="AP715" s="4">
        <v>29.61</v>
      </c>
      <c r="AQ715" s="4">
        <v>-27.84</v>
      </c>
      <c r="AR715" s="25">
        <v>-2.3199999999999998</v>
      </c>
      <c r="AS715" s="3">
        <v>0.30509482116424974</v>
      </c>
      <c r="AT715" s="3">
        <v>304.05712592742123</v>
      </c>
      <c r="AU715" s="3">
        <v>-25.141880851590699</v>
      </c>
      <c r="AV715" s="5">
        <v>40660</v>
      </c>
      <c r="AW715" s="5">
        <v>45794</v>
      </c>
      <c r="AX715" s="6" t="s">
        <v>2112</v>
      </c>
      <c r="AY715" s="17">
        <v>-33.03</v>
      </c>
      <c r="AZ715" s="3">
        <v>5.7700000000000001E-2</v>
      </c>
      <c r="BA715" s="3">
        <v>374.36</v>
      </c>
      <c r="BB715" s="28">
        <v>5.8000000000000003E-2</v>
      </c>
      <c r="BC715" t="s">
        <v>40</v>
      </c>
      <c r="BD715" t="s">
        <v>40</v>
      </c>
      <c r="BE715" t="s">
        <v>1750</v>
      </c>
      <c r="BF715" t="str">
        <f t="shared" si="10"/>
        <v>Testerazo_MX2011</v>
      </c>
    </row>
    <row r="716" spans="1:58" ht="18.75" x14ac:dyDescent="0.3">
      <c r="A716" t="s">
        <v>1754</v>
      </c>
      <c r="B716" t="s">
        <v>1735</v>
      </c>
      <c r="C716" s="24">
        <v>-2655012.7342949999</v>
      </c>
      <c r="D716" s="1">
        <v>-4258231.6058989996</v>
      </c>
      <c r="E716" s="1">
        <v>3923734.7363760001</v>
      </c>
      <c r="F716" s="1">
        <v>3.7298799999999997E-3</v>
      </c>
      <c r="G716" s="1">
        <v>5.0215199999999998E-3</v>
      </c>
      <c r="H716" s="1">
        <v>4.9921199999999992E-3</v>
      </c>
      <c r="I716" s="2">
        <v>38.20916296</v>
      </c>
      <c r="J716">
        <v>38</v>
      </c>
      <c r="K716">
        <v>12</v>
      </c>
      <c r="L716">
        <v>32.986656000001631</v>
      </c>
      <c r="M716" s="34">
        <v>121.94359097</v>
      </c>
      <c r="N716" s="53">
        <v>121</v>
      </c>
      <c r="O716">
        <v>56</v>
      </c>
      <c r="P716">
        <v>36.927492000008897</v>
      </c>
      <c r="Q716" s="1">
        <v>35.305943380000002</v>
      </c>
      <c r="R716" s="1">
        <v>3.5613200000000002E-3</v>
      </c>
      <c r="S716" s="1">
        <v>2.5911200000000001E-3</v>
      </c>
      <c r="T716" s="1">
        <v>6.68164E-3</v>
      </c>
      <c r="U716" s="4">
        <v>2.14</v>
      </c>
      <c r="V716" s="4">
        <v>1.74</v>
      </c>
      <c r="W716" s="4">
        <v>4.93</v>
      </c>
      <c r="X716" s="4">
        <v>6.54</v>
      </c>
      <c r="Y716" s="4">
        <v>-25.39</v>
      </c>
      <c r="Z716" s="4">
        <v>-2.15</v>
      </c>
      <c r="AA716" s="4">
        <v>0.98</v>
      </c>
      <c r="AB716" s="4">
        <v>0.71</v>
      </c>
      <c r="AC716" s="25">
        <v>1.82</v>
      </c>
      <c r="AD716" s="17">
        <v>-2655011.7009999999</v>
      </c>
      <c r="AE716">
        <v>-4258232.8619999997</v>
      </c>
      <c r="AF716">
        <v>3923734.8969999999</v>
      </c>
      <c r="AG716">
        <v>38.209161206300003</v>
      </c>
      <c r="AH716">
        <v>38</v>
      </c>
      <c r="AI716">
        <v>12</v>
      </c>
      <c r="AJ716">
        <v>32.98034268001004</v>
      </c>
      <c r="AK716" s="78">
        <v>121.9435733732</v>
      </c>
      <c r="AL716" s="43">
        <v>121</v>
      </c>
      <c r="AM716">
        <v>56</v>
      </c>
      <c r="AN716">
        <v>36.864143519985646</v>
      </c>
      <c r="AO716" s="3">
        <v>35.813000000000002</v>
      </c>
      <c r="AP716" s="4">
        <v>19.579999999999998</v>
      </c>
      <c r="AQ716" s="4">
        <v>-11.54</v>
      </c>
      <c r="AR716" s="25">
        <v>-3.19</v>
      </c>
      <c r="AS716" s="3" t="e">
        <v>#N/A</v>
      </c>
      <c r="AT716" s="3" t="e">
        <v>#N/A</v>
      </c>
      <c r="AU716" s="3" t="e">
        <v>#N/A</v>
      </c>
      <c r="AV716" s="5">
        <v>44984</v>
      </c>
      <c r="AW716" s="5">
        <v>45794</v>
      </c>
      <c r="AX716" s="6" t="s">
        <v>2112</v>
      </c>
      <c r="AY716" s="17">
        <v>-32.088000000000001</v>
      </c>
      <c r="AZ716" s="3">
        <v>4.3099999999999999E-2</v>
      </c>
      <c r="BA716" s="3">
        <v>67.90100000000001</v>
      </c>
      <c r="BB716" s="28">
        <v>4.3999999999999997E-2</v>
      </c>
      <c r="BC716" t="s">
        <v>40</v>
      </c>
      <c r="BD716" t="s">
        <v>40</v>
      </c>
      <c r="BE716" t="s">
        <v>1754</v>
      </c>
      <c r="BF716" t="str">
        <f t="shared" si="10"/>
        <v>Potrero Hills</v>
      </c>
    </row>
    <row r="717" spans="1:58" ht="18.75" x14ac:dyDescent="0.3">
      <c r="A717" t="s">
        <v>1756</v>
      </c>
      <c r="B717" t="s">
        <v>1757</v>
      </c>
      <c r="C717" s="24">
        <v>-2681055.986184</v>
      </c>
      <c r="D717" s="1">
        <v>-3936889.778221</v>
      </c>
      <c r="E717" s="1">
        <v>4227633.4995440003</v>
      </c>
      <c r="F717" s="1">
        <v>3.70244E-3</v>
      </c>
      <c r="G717" s="1">
        <v>4.6785199999999994E-3</v>
      </c>
      <c r="H717" s="1">
        <v>4.8686400000000005E-3</v>
      </c>
      <c r="I717" s="2">
        <v>41.782741000000001</v>
      </c>
      <c r="J717">
        <v>41</v>
      </c>
      <c r="K717">
        <v>46</v>
      </c>
      <c r="L717">
        <v>57.867600000005268</v>
      </c>
      <c r="M717" s="34">
        <v>124.25520170999999</v>
      </c>
      <c r="N717" s="53">
        <v>124</v>
      </c>
      <c r="O717">
        <v>15</v>
      </c>
      <c r="P717">
        <v>18.72615599997971</v>
      </c>
      <c r="Q717" s="1">
        <v>-10.176426429999999</v>
      </c>
      <c r="R717" s="1">
        <v>1.67384E-3</v>
      </c>
      <c r="S717" s="1">
        <v>2.57348E-3</v>
      </c>
      <c r="T717" s="1">
        <v>7.0618799999999995E-3</v>
      </c>
      <c r="U717" s="4">
        <v>1.17</v>
      </c>
      <c r="V717" s="4">
        <v>1.58</v>
      </c>
      <c r="W717" s="4">
        <v>5.08</v>
      </c>
      <c r="X717" s="4">
        <v>-0.33</v>
      </c>
      <c r="Y717" s="4">
        <v>-9.75</v>
      </c>
      <c r="Z717" s="4">
        <v>1.56</v>
      </c>
      <c r="AA717" s="4">
        <v>0.03</v>
      </c>
      <c r="AB717" s="4">
        <v>0.05</v>
      </c>
      <c r="AC717" s="25">
        <v>0.14000000000000001</v>
      </c>
      <c r="AD717" s="17">
        <v>-2681054.92</v>
      </c>
      <c r="AE717">
        <v>-3936890.9920000001</v>
      </c>
      <c r="AF717">
        <v>4227633.6179999998</v>
      </c>
      <c r="AG717">
        <v>41.782739378199999</v>
      </c>
      <c r="AH717">
        <v>41</v>
      </c>
      <c r="AI717">
        <v>46</v>
      </c>
      <c r="AJ717">
        <v>57.861761519995412</v>
      </c>
      <c r="AK717" s="78">
        <v>124.25518288729999</v>
      </c>
      <c r="AL717" s="43">
        <v>124</v>
      </c>
      <c r="AM717">
        <v>15</v>
      </c>
      <c r="AN717">
        <v>18.658394279981394</v>
      </c>
      <c r="AO717" s="3">
        <v>-9.7970000000000006</v>
      </c>
      <c r="AP717" s="4">
        <v>13.52</v>
      </c>
      <c r="AQ717" s="4">
        <v>4.54</v>
      </c>
      <c r="AR717" s="25">
        <v>0.42</v>
      </c>
      <c r="AS717" s="3">
        <v>0.1019202624147207</v>
      </c>
      <c r="AT717" s="3">
        <v>101.91399361993761</v>
      </c>
      <c r="AU717" s="3">
        <v>1.13044435303289</v>
      </c>
      <c r="AV717" s="5">
        <v>36460</v>
      </c>
      <c r="AW717" s="5">
        <v>45794</v>
      </c>
      <c r="AX717" s="6" t="s">
        <v>2112</v>
      </c>
      <c r="AY717" s="17">
        <v>-28.86</v>
      </c>
      <c r="AZ717" s="3">
        <v>3.3799999999999997E-2</v>
      </c>
      <c r="BA717" s="3">
        <v>19.062999999999999</v>
      </c>
      <c r="BB717" s="28">
        <v>3.5000000000000003E-2</v>
      </c>
      <c r="BC717" t="s">
        <v>40</v>
      </c>
      <c r="BD717" t="s">
        <v>40</v>
      </c>
      <c r="BE717" t="s">
        <v>1756</v>
      </c>
      <c r="BF717" t="str">
        <f t="shared" si="10"/>
        <v>PTSG_PNGA_CN1999</v>
      </c>
    </row>
    <row r="718" spans="1:58" ht="18.75" x14ac:dyDescent="0.3">
      <c r="A718" t="s">
        <v>1758</v>
      </c>
      <c r="B718" t="s">
        <v>1759</v>
      </c>
      <c r="C718" s="24">
        <v>-2525525.083137</v>
      </c>
      <c r="D718" s="1">
        <v>-4670030.4603260001</v>
      </c>
      <c r="E718" s="1">
        <v>3522845.0396980001</v>
      </c>
      <c r="F718" s="1">
        <v>3.1693199999999998E-3</v>
      </c>
      <c r="G718" s="1">
        <v>4.5119199999999991E-3</v>
      </c>
      <c r="H718" s="1">
        <v>3.6162E-3</v>
      </c>
      <c r="I718" s="2">
        <v>33.743299370000003</v>
      </c>
      <c r="J718">
        <v>33</v>
      </c>
      <c r="K718">
        <v>44</v>
      </c>
      <c r="L718">
        <v>35.877732000009246</v>
      </c>
      <c r="M718" s="34">
        <v>118.40426266999999</v>
      </c>
      <c r="N718" s="53">
        <v>118</v>
      </c>
      <c r="O718">
        <v>24</v>
      </c>
      <c r="P718">
        <v>15.345611999979383</v>
      </c>
      <c r="Q718" s="1">
        <v>71.038596269999999</v>
      </c>
      <c r="R718" s="1">
        <v>1.9482400000000002E-3</v>
      </c>
      <c r="S718" s="1">
        <v>2.4049200000000001E-3</v>
      </c>
      <c r="T718" s="1">
        <v>5.82316E-3</v>
      </c>
      <c r="U718" s="4">
        <v>1.1100000000000001</v>
      </c>
      <c r="V718" s="4">
        <v>1.46</v>
      </c>
      <c r="W718" s="4">
        <v>3.94</v>
      </c>
      <c r="X718" s="4">
        <v>19.03</v>
      </c>
      <c r="Y718" s="4">
        <v>-39.630000000000003</v>
      </c>
      <c r="Z718" s="4">
        <v>-0.52</v>
      </c>
      <c r="AA718" s="4">
        <v>0.04</v>
      </c>
      <c r="AB718" s="4">
        <v>0.05</v>
      </c>
      <c r="AC718" s="25">
        <v>0.12</v>
      </c>
      <c r="AD718" s="17">
        <v>-2525524.0929999999</v>
      </c>
      <c r="AE718">
        <v>-4670031.7759999996</v>
      </c>
      <c r="AF718">
        <v>3522845.2489999998</v>
      </c>
      <c r="AG718">
        <v>33.743297501699999</v>
      </c>
      <c r="AH718">
        <v>33</v>
      </c>
      <c r="AI718">
        <v>44</v>
      </c>
      <c r="AJ718">
        <v>35.871006119996309</v>
      </c>
      <c r="AK718" s="78">
        <v>118.4042465193</v>
      </c>
      <c r="AL718" s="43">
        <v>118</v>
      </c>
      <c r="AM718">
        <v>24</v>
      </c>
      <c r="AN718">
        <v>15.287469480009577</v>
      </c>
      <c r="AO718" s="3">
        <v>71.725999999999999</v>
      </c>
      <c r="AP718" s="4">
        <v>30.81</v>
      </c>
      <c r="AQ718" s="4">
        <v>-26.44</v>
      </c>
      <c r="AR718" s="25">
        <v>-1.43</v>
      </c>
      <c r="AS718" s="3">
        <v>0.31139964689513699</v>
      </c>
      <c r="AT718" s="3">
        <v>311.07041476424013</v>
      </c>
      <c r="AU718" s="3">
        <v>-14.315622878639701</v>
      </c>
      <c r="AV718" s="5">
        <v>36793</v>
      </c>
      <c r="AW718" s="5">
        <v>45794</v>
      </c>
      <c r="AX718" s="6" t="s">
        <v>2112</v>
      </c>
      <c r="AY718" s="17">
        <v>-36.271000000000001</v>
      </c>
      <c r="AZ718" s="3">
        <v>3.2500000000000001E-2</v>
      </c>
      <c r="BA718" s="3">
        <v>107.997</v>
      </c>
      <c r="BB718" s="28">
        <v>3.3000000000000002E-2</v>
      </c>
      <c r="BC718" t="s">
        <v>40</v>
      </c>
      <c r="BD718" t="s">
        <v>40</v>
      </c>
      <c r="BE718" t="s">
        <v>1758</v>
      </c>
      <c r="BF718" t="str">
        <f t="shared" si="10"/>
        <v>Palos Verdes</v>
      </c>
    </row>
    <row r="719" spans="1:58" ht="18.75" x14ac:dyDescent="0.3">
      <c r="A719" t="s">
        <v>1761</v>
      </c>
      <c r="B719" t="s">
        <v>1762</v>
      </c>
      <c r="C719" s="24">
        <v>-2521924.3744100002</v>
      </c>
      <c r="D719" s="1">
        <v>-4669621.0617730003</v>
      </c>
      <c r="E719" s="1">
        <v>3526284.079074</v>
      </c>
      <c r="F719" s="1">
        <v>3.9729200000000004E-3</v>
      </c>
      <c r="G719" s="1">
        <v>6.2229999999999994E-3</v>
      </c>
      <c r="H719" s="1">
        <v>5.0136799999999995E-3</v>
      </c>
      <c r="I719" s="2">
        <v>33.779456789999998</v>
      </c>
      <c r="J719">
        <v>33</v>
      </c>
      <c r="K719">
        <v>46</v>
      </c>
      <c r="L719">
        <v>46.044443999991245</v>
      </c>
      <c r="M719" s="34">
        <v>118.37217163</v>
      </c>
      <c r="N719" s="53">
        <v>118</v>
      </c>
      <c r="O719">
        <v>22</v>
      </c>
      <c r="P719">
        <v>19.817867999988721</v>
      </c>
      <c r="Q719" s="1">
        <v>259.57494128000002</v>
      </c>
      <c r="R719" s="1">
        <v>2.5440799999999998E-3</v>
      </c>
      <c r="S719" s="1">
        <v>2.5166400000000001E-3</v>
      </c>
      <c r="T719" s="1">
        <v>8.1771200000000013E-3</v>
      </c>
      <c r="U719" s="4">
        <v>1.38</v>
      </c>
      <c r="V719" s="4">
        <v>1.64</v>
      </c>
      <c r="W719" s="4">
        <v>5.2</v>
      </c>
      <c r="X719" s="4">
        <v>18.87</v>
      </c>
      <c r="Y719" s="4">
        <v>-39.33</v>
      </c>
      <c r="Z719" s="4">
        <v>-0.59</v>
      </c>
      <c r="AA719" s="4">
        <v>0.05</v>
      </c>
      <c r="AB719" s="4">
        <v>0.05</v>
      </c>
      <c r="AC719" s="25">
        <v>0.16</v>
      </c>
      <c r="AD719" s="17">
        <v>-2521923.3840000001</v>
      </c>
      <c r="AE719">
        <v>-4669622.3770000003</v>
      </c>
      <c r="AF719">
        <v>3526284.2880000002</v>
      </c>
      <c r="AG719">
        <v>33.779454913499997</v>
      </c>
      <c r="AH719">
        <v>33</v>
      </c>
      <c r="AI719">
        <v>46</v>
      </c>
      <c r="AJ719">
        <v>46.037688599988655</v>
      </c>
      <c r="AK719" s="78">
        <v>118.3721554766</v>
      </c>
      <c r="AL719" s="43">
        <v>118</v>
      </c>
      <c r="AM719">
        <v>22</v>
      </c>
      <c r="AN719">
        <v>19.759715759998926</v>
      </c>
      <c r="AO719" s="3">
        <v>260.262</v>
      </c>
      <c r="AP719" s="4">
        <v>30.64</v>
      </c>
      <c r="AQ719" s="4">
        <v>-26.13</v>
      </c>
      <c r="AR719" s="25">
        <v>-1.5</v>
      </c>
      <c r="AS719" s="3">
        <v>0.30654445008705333</v>
      </c>
      <c r="AT719" s="3">
        <v>306.21400667454162</v>
      </c>
      <c r="AU719" s="3">
        <v>-14.229621088539201</v>
      </c>
      <c r="AV719" s="5">
        <v>36347</v>
      </c>
      <c r="AW719" s="5">
        <v>45794</v>
      </c>
      <c r="AX719" s="6" t="s">
        <v>2112</v>
      </c>
      <c r="AY719" s="17">
        <v>-35.975000000000001</v>
      </c>
      <c r="AZ719" s="3">
        <v>3.0300000000000001E-2</v>
      </c>
      <c r="BA719" s="3">
        <v>296.23700000000002</v>
      </c>
      <c r="BB719" s="28">
        <v>3.1E-2</v>
      </c>
      <c r="BC719" t="s">
        <v>40</v>
      </c>
      <c r="BD719" t="s">
        <v>40</v>
      </c>
      <c r="BE719" t="s">
        <v>1761</v>
      </c>
      <c r="BF719" t="str">
        <f t="shared" si="10"/>
        <v>Peninsula High School</v>
      </c>
    </row>
    <row r="720" spans="1:58" ht="18.75" x14ac:dyDescent="0.3">
      <c r="A720" t="s">
        <v>1763</v>
      </c>
      <c r="B720" t="s">
        <v>1764</v>
      </c>
      <c r="C720" s="24">
        <v>-2517804.68016</v>
      </c>
      <c r="D720" s="1">
        <v>-4672046.6983110001</v>
      </c>
      <c r="E720" s="1">
        <v>3525657.516475</v>
      </c>
      <c r="F720" s="1">
        <v>3.6593199999999998E-3</v>
      </c>
      <c r="G720" s="1">
        <v>5.4978000000000006E-3</v>
      </c>
      <c r="H720" s="1">
        <v>4.4197999999999998E-3</v>
      </c>
      <c r="I720" s="2">
        <v>33.773865579999999</v>
      </c>
      <c r="J720">
        <v>33</v>
      </c>
      <c r="K720">
        <v>46</v>
      </c>
      <c r="L720">
        <v>25.916051999993215</v>
      </c>
      <c r="M720" s="34">
        <v>118.32059543</v>
      </c>
      <c r="N720" s="53">
        <v>118</v>
      </c>
      <c r="O720">
        <v>19</v>
      </c>
      <c r="P720">
        <v>14.14354799999046</v>
      </c>
      <c r="Q720" s="1">
        <v>59.813757080000002</v>
      </c>
      <c r="R720" s="1">
        <v>2.2990799999999998E-3</v>
      </c>
      <c r="S720" s="1">
        <v>2.5479999999999999E-3</v>
      </c>
      <c r="T720" s="1">
        <v>7.1677199999999998E-3</v>
      </c>
      <c r="U720" s="4">
        <v>1.55</v>
      </c>
      <c r="V720" s="4">
        <v>1.77</v>
      </c>
      <c r="W720" s="4">
        <v>5.41</v>
      </c>
      <c r="X720" s="4">
        <v>18.73</v>
      </c>
      <c r="Y720" s="4">
        <v>-39.4</v>
      </c>
      <c r="Z720" s="4">
        <v>-0.24</v>
      </c>
      <c r="AA720" s="4">
        <v>0.04</v>
      </c>
      <c r="AB720" s="4">
        <v>0.05</v>
      </c>
      <c r="AC720" s="25">
        <v>0.14000000000000001</v>
      </c>
      <c r="AD720" s="17">
        <v>-2517803.69</v>
      </c>
      <c r="AE720">
        <v>-4672048.0140000004</v>
      </c>
      <c r="AF720">
        <v>3525657.7259999998</v>
      </c>
      <c r="AG720">
        <v>33.773863686299997</v>
      </c>
      <c r="AH720">
        <v>33</v>
      </c>
      <c r="AI720">
        <v>46</v>
      </c>
      <c r="AJ720">
        <v>25.909270679988481</v>
      </c>
      <c r="AK720" s="78">
        <v>118.3205792839</v>
      </c>
      <c r="AL720" s="43">
        <v>118</v>
      </c>
      <c r="AM720">
        <v>19</v>
      </c>
      <c r="AN720">
        <v>14.085422040009234</v>
      </c>
      <c r="AO720" s="3">
        <v>60.503</v>
      </c>
      <c r="AP720" s="4">
        <v>30.48</v>
      </c>
      <c r="AQ720" s="4">
        <v>-26.2</v>
      </c>
      <c r="AR720" s="25">
        <v>-1.1499999999999999</v>
      </c>
      <c r="AS720" s="3">
        <v>0.30211059178181576</v>
      </c>
      <c r="AT720" s="3">
        <v>301.48448754390529</v>
      </c>
      <c r="AU720" s="3">
        <v>-19.4400043824213</v>
      </c>
      <c r="AV720" s="5">
        <v>36195</v>
      </c>
      <c r="AW720" s="5">
        <v>45794</v>
      </c>
      <c r="AX720" s="6" t="s">
        <v>2112</v>
      </c>
      <c r="AY720" s="17">
        <v>-35.896999999999998</v>
      </c>
      <c r="AZ720" s="3">
        <v>2.9700000000000001E-2</v>
      </c>
      <c r="BA720" s="3">
        <v>96.4</v>
      </c>
      <c r="BB720" s="28">
        <v>3.1E-2</v>
      </c>
      <c r="BC720" t="s">
        <v>40</v>
      </c>
      <c r="BD720" t="s">
        <v>40</v>
      </c>
      <c r="BE720" t="s">
        <v>1763</v>
      </c>
      <c r="BF720" t="str">
        <f t="shared" si="10"/>
        <v>PVRS_SCGN_CS1998</v>
      </c>
    </row>
    <row r="721" spans="1:58" ht="18.75" x14ac:dyDescent="0.3">
      <c r="A721" t="s">
        <v>1767</v>
      </c>
      <c r="B721" t="s">
        <v>1768</v>
      </c>
      <c r="C721" s="24">
        <v>-2579374.7215630002</v>
      </c>
      <c r="D721" s="1">
        <v>-4492048.3064750005</v>
      </c>
      <c r="E721" s="1">
        <v>3709047.1128870002</v>
      </c>
      <c r="F721" s="1">
        <v>6.8011999999999999E-4</v>
      </c>
      <c r="G721" s="1">
        <v>1.0329200000000001E-3</v>
      </c>
      <c r="H721" s="1">
        <v>8.8592E-4</v>
      </c>
      <c r="I721" s="2">
        <v>35.786615519999998</v>
      </c>
      <c r="J721">
        <v>35</v>
      </c>
      <c r="K721">
        <v>47</v>
      </c>
      <c r="L721">
        <v>11.815871999992851</v>
      </c>
      <c r="M721" s="34">
        <v>119.86483178</v>
      </c>
      <c r="N721" s="53">
        <v>119</v>
      </c>
      <c r="O721">
        <v>51</v>
      </c>
      <c r="P721">
        <v>53.394408000010571</v>
      </c>
      <c r="Q721" s="1">
        <v>61.569318019999997</v>
      </c>
      <c r="R721" s="1">
        <v>3.9787999999999998E-4</v>
      </c>
      <c r="S721" s="1">
        <v>4.0375999999999997E-4</v>
      </c>
      <c r="T721" s="1">
        <v>1.4112E-3</v>
      </c>
      <c r="U721" s="4">
        <v>0.67</v>
      </c>
      <c r="V721" s="4">
        <v>0.95</v>
      </c>
      <c r="W721" s="4">
        <v>4.38</v>
      </c>
      <c r="X721" s="4">
        <v>2.0299999999999998</v>
      </c>
      <c r="Y721" s="4">
        <v>-24.2</v>
      </c>
      <c r="Z721" s="4">
        <v>-2.33</v>
      </c>
      <c r="AA721" s="4">
        <v>0.23</v>
      </c>
      <c r="AB721" s="4">
        <v>0.3</v>
      </c>
      <c r="AC721" s="25">
        <v>2.33</v>
      </c>
      <c r="AD721" s="17">
        <v>-2579373.7119999998</v>
      </c>
      <c r="AE721">
        <v>-4492049.5949999997</v>
      </c>
      <c r="AF721">
        <v>3709047.301</v>
      </c>
      <c r="AG721">
        <v>35.786613657499998</v>
      </c>
      <c r="AH721">
        <v>35</v>
      </c>
      <c r="AI721">
        <v>47</v>
      </c>
      <c r="AJ721">
        <v>11.809166999994432</v>
      </c>
      <c r="AK721" s="78">
        <v>119.864815003</v>
      </c>
      <c r="AL721" s="43">
        <v>119</v>
      </c>
      <c r="AM721">
        <v>51</v>
      </c>
      <c r="AN721">
        <v>53.334010800014084</v>
      </c>
      <c r="AO721" s="3">
        <v>62.177999999999997</v>
      </c>
      <c r="AP721" s="4">
        <v>14.34</v>
      </c>
      <c r="AQ721" s="4">
        <v>-10.66</v>
      </c>
      <c r="AR721" s="25">
        <v>-3.3</v>
      </c>
      <c r="AS721" s="3" t="e">
        <v>#N/A</v>
      </c>
      <c r="AT721" s="3" t="e">
        <v>#N/A</v>
      </c>
      <c r="AU721" s="3" t="e">
        <v>#N/A</v>
      </c>
      <c r="AV721" s="5">
        <v>45192</v>
      </c>
      <c r="AW721" s="5">
        <v>45794</v>
      </c>
      <c r="AX721" s="6" t="s">
        <v>2112</v>
      </c>
      <c r="AY721" s="17">
        <v>-34.734999999999999</v>
      </c>
      <c r="AZ721" s="3">
        <v>4.2900000000000001E-2</v>
      </c>
      <c r="BA721" s="3">
        <v>96.912999999999997</v>
      </c>
      <c r="BB721" s="28">
        <v>4.2999999999999997E-2</v>
      </c>
      <c r="BC721" t="s">
        <v>40</v>
      </c>
      <c r="BD721" t="s">
        <v>40</v>
      </c>
      <c r="BE721" t="str">
        <f>A721</f>
        <v>q189</v>
      </c>
      <c r="BF721" t="str">
        <f t="shared" si="10"/>
        <v>AQUDUCT189CA2023</v>
      </c>
    </row>
    <row r="722" spans="1:58" ht="18.75" x14ac:dyDescent="0.3">
      <c r="A722" t="s">
        <v>1769</v>
      </c>
      <c r="B722" t="s">
        <v>1770</v>
      </c>
      <c r="C722" s="24">
        <v>-2571851.9372660001</v>
      </c>
      <c r="D722" s="1">
        <v>-4508036.4743379997</v>
      </c>
      <c r="E722" s="1">
        <v>3694940.0715239998</v>
      </c>
      <c r="F722" s="1">
        <v>7.1343999999999997E-4</v>
      </c>
      <c r="G722" s="1">
        <v>1.0897599999999999E-3</v>
      </c>
      <c r="H722" s="1">
        <v>9.290399999999999E-4</v>
      </c>
      <c r="I722" s="2">
        <v>35.630040489999999</v>
      </c>
      <c r="J722">
        <v>35</v>
      </c>
      <c r="K722">
        <v>37</v>
      </c>
      <c r="L722">
        <v>48.145727999993255</v>
      </c>
      <c r="M722" s="34">
        <v>119.70492245</v>
      </c>
      <c r="N722" s="53">
        <v>119</v>
      </c>
      <c r="O722">
        <v>42</v>
      </c>
      <c r="P722">
        <v>17.720819999992727</v>
      </c>
      <c r="Q722" s="1">
        <v>60.86641341</v>
      </c>
      <c r="R722" s="1">
        <v>4.1943999999999998E-4</v>
      </c>
      <c r="S722" s="1">
        <v>4.2335999999999996E-4</v>
      </c>
      <c r="T722" s="1">
        <v>1.4856799999999999E-3</v>
      </c>
      <c r="U722" s="4">
        <v>0.62</v>
      </c>
      <c r="V722" s="4">
        <v>0.93</v>
      </c>
      <c r="W722" s="4">
        <v>4.16</v>
      </c>
      <c r="X722" s="4">
        <v>-0.62</v>
      </c>
      <c r="Y722" s="4">
        <v>-29.13</v>
      </c>
      <c r="Z722" s="4">
        <v>-17.39</v>
      </c>
      <c r="AA722" s="4">
        <v>0.18</v>
      </c>
      <c r="AB722" s="4">
        <v>0.35</v>
      </c>
      <c r="AC722" s="25">
        <v>2.2400000000000002</v>
      </c>
      <c r="AD722" s="17">
        <v>-2571850.9300000002</v>
      </c>
      <c r="AE722">
        <v>-4508037.7649999997</v>
      </c>
      <c r="AF722">
        <v>3694940.2620000001</v>
      </c>
      <c r="AG722">
        <v>35.630038608500001</v>
      </c>
      <c r="AH722">
        <v>35</v>
      </c>
      <c r="AI722">
        <v>37</v>
      </c>
      <c r="AJ722">
        <v>48.138990600004945</v>
      </c>
      <c r="AK722" s="78">
        <v>119.7049057278</v>
      </c>
      <c r="AL722" s="43">
        <v>119</v>
      </c>
      <c r="AM722">
        <v>42</v>
      </c>
      <c r="AN722">
        <v>17.660620079986984</v>
      </c>
      <c r="AO722" s="3">
        <v>61.481999999999999</v>
      </c>
      <c r="AP722" s="4">
        <v>11.63</v>
      </c>
      <c r="AQ722" s="4">
        <v>-15.61</v>
      </c>
      <c r="AR722" s="25">
        <v>-18.350000000000001</v>
      </c>
      <c r="AS722" s="3" t="e">
        <v>#N/A</v>
      </c>
      <c r="AT722" s="3" t="e">
        <v>#N/A</v>
      </c>
      <c r="AU722" s="3" t="e">
        <v>#N/A</v>
      </c>
      <c r="AV722" s="5">
        <v>45190</v>
      </c>
      <c r="AW722" s="5">
        <v>45794</v>
      </c>
      <c r="AX722" s="6" t="s">
        <v>2112</v>
      </c>
      <c r="AY722" s="17">
        <v>-34.878</v>
      </c>
      <c r="AZ722" s="3">
        <v>5.3499999999999999E-2</v>
      </c>
      <c r="BA722" s="3">
        <v>96.36</v>
      </c>
      <c r="BB722" s="28">
        <v>5.3999999999999999E-2</v>
      </c>
      <c r="BC722" t="s">
        <v>50</v>
      </c>
      <c r="BD722" t="s">
        <v>51</v>
      </c>
      <c r="BE722" t="str">
        <f>A722</f>
        <v>q204</v>
      </c>
      <c r="BF722" t="str">
        <f t="shared" si="10"/>
        <v>AQUDUCT204CA2023</v>
      </c>
    </row>
    <row r="723" spans="1:58" ht="18.75" x14ac:dyDescent="0.3">
      <c r="A723" t="s">
        <v>1771</v>
      </c>
      <c r="B723" t="s">
        <v>1772</v>
      </c>
      <c r="C723" s="24">
        <v>-2571233.8021399998</v>
      </c>
      <c r="D723" s="1">
        <v>-4511966.7525749998</v>
      </c>
      <c r="E723" s="1">
        <v>3690594.7447779998</v>
      </c>
      <c r="F723" s="1">
        <v>6.8011999999999999E-4</v>
      </c>
      <c r="G723" s="1">
        <v>1.0368399999999998E-3</v>
      </c>
      <c r="H723" s="1">
        <v>8.8396000000000004E-4</v>
      </c>
      <c r="I723" s="2">
        <v>35.581889580000002</v>
      </c>
      <c r="J723">
        <v>35</v>
      </c>
      <c r="K723">
        <v>34</v>
      </c>
      <c r="L723">
        <v>54.802488000007656</v>
      </c>
      <c r="M723" s="34">
        <v>119.67751134</v>
      </c>
      <c r="N723" s="53">
        <v>119</v>
      </c>
      <c r="O723">
        <v>40</v>
      </c>
      <c r="P723">
        <v>39.040823999982877</v>
      </c>
      <c r="Q723" s="1">
        <v>57.981161729999997</v>
      </c>
      <c r="R723" s="1">
        <v>4.0571999999999998E-4</v>
      </c>
      <c r="S723" s="1">
        <v>4.0767999999999995E-4</v>
      </c>
      <c r="T723" s="1">
        <v>1.40924E-3</v>
      </c>
      <c r="U723" s="4">
        <v>0.66</v>
      </c>
      <c r="V723" s="4">
        <v>0.95</v>
      </c>
      <c r="W723" s="4">
        <v>4.17</v>
      </c>
      <c r="X723" s="4">
        <v>0.48</v>
      </c>
      <c r="Y723" s="4">
        <v>-29.41</v>
      </c>
      <c r="Z723" s="4">
        <v>-21.87</v>
      </c>
      <c r="AA723" s="4">
        <v>0.2</v>
      </c>
      <c r="AB723" s="4">
        <v>0.33</v>
      </c>
      <c r="AC723" s="25">
        <v>2.25</v>
      </c>
      <c r="AD723" s="17">
        <v>-2571232.7949999999</v>
      </c>
      <c r="AE723">
        <v>-4511968.0439999998</v>
      </c>
      <c r="AF723">
        <v>3690594.9350000001</v>
      </c>
      <c r="AG723">
        <v>35.581887709100002</v>
      </c>
      <c r="AH723">
        <v>35</v>
      </c>
      <c r="AI723">
        <v>34</v>
      </c>
      <c r="AJ723">
        <v>54.795752760006735</v>
      </c>
      <c r="AK723" s="78">
        <v>119.67749463200001</v>
      </c>
      <c r="AL723" s="43">
        <v>119</v>
      </c>
      <c r="AM723">
        <v>40</v>
      </c>
      <c r="AN723">
        <v>38.980675200019732</v>
      </c>
      <c r="AO723" s="3">
        <v>58.598999999999997</v>
      </c>
      <c r="AP723" s="4">
        <v>12.72</v>
      </c>
      <c r="AQ723" s="4">
        <v>-15.9</v>
      </c>
      <c r="AR723" s="25">
        <v>-22.83</v>
      </c>
      <c r="AS723" s="3" t="e">
        <v>#N/A</v>
      </c>
      <c r="AT723" s="3" t="e">
        <v>#N/A</v>
      </c>
      <c r="AU723" s="3" t="e">
        <v>#N/A</v>
      </c>
      <c r="AV723" s="5">
        <v>45190</v>
      </c>
      <c r="AW723" s="5">
        <v>45794</v>
      </c>
      <c r="AX723" s="6" t="s">
        <v>2112</v>
      </c>
      <c r="AY723" s="17">
        <v>-34.875</v>
      </c>
      <c r="AZ723" s="3">
        <v>5.3199999999999997E-2</v>
      </c>
      <c r="BA723" s="3">
        <v>93.47399999999999</v>
      </c>
      <c r="BB723" s="28">
        <v>5.2999999999999999E-2</v>
      </c>
      <c r="BC723" t="s">
        <v>50</v>
      </c>
      <c r="BD723" t="s">
        <v>51</v>
      </c>
      <c r="BE723" t="str">
        <f>A723</f>
        <v>q208</v>
      </c>
      <c r="BF723" t="str">
        <f t="shared" ref="BF723:BF786" si="11">B723</f>
        <v>AQUDUCT208CA2023</v>
      </c>
    </row>
    <row r="724" spans="1:58" ht="18.75" x14ac:dyDescent="0.3">
      <c r="A724" t="s">
        <v>1773</v>
      </c>
      <c r="B724" t="s">
        <v>1774</v>
      </c>
      <c r="C724" s="24">
        <v>-2665893.6886149999</v>
      </c>
      <c r="D724" s="1">
        <v>-4412795.1821569996</v>
      </c>
      <c r="E724" s="1">
        <v>3742695.722358</v>
      </c>
      <c r="F724" s="1">
        <v>3.1673600000000001E-3</v>
      </c>
      <c r="G724" s="1">
        <v>4.3649199999999996E-3</v>
      </c>
      <c r="H724" s="1">
        <v>3.8984399999999995E-3</v>
      </c>
      <c r="I724" s="2">
        <v>36.161068849999999</v>
      </c>
      <c r="J724">
        <v>36</v>
      </c>
      <c r="K724">
        <v>9</v>
      </c>
      <c r="L724">
        <v>39.84785999999815</v>
      </c>
      <c r="M724" s="34">
        <v>121.13735473</v>
      </c>
      <c r="N724" s="53">
        <v>121</v>
      </c>
      <c r="O724">
        <v>8</v>
      </c>
      <c r="P724">
        <v>14.477027999994334</v>
      </c>
      <c r="Q724" s="1">
        <v>101.43764855000001</v>
      </c>
      <c r="R724" s="1">
        <v>2.2010800000000002E-3</v>
      </c>
      <c r="S724" s="1">
        <v>2.1991199999999997E-3</v>
      </c>
      <c r="T724" s="1">
        <v>5.8819600000000003E-3</v>
      </c>
      <c r="U724" s="4">
        <v>1.42</v>
      </c>
      <c r="V724" s="4">
        <v>1.55</v>
      </c>
      <c r="W724" s="4">
        <v>4.51</v>
      </c>
      <c r="X724" s="4">
        <v>22.75</v>
      </c>
      <c r="Y724" s="4">
        <v>-39.909999999999997</v>
      </c>
      <c r="Z724" s="4">
        <v>0.41</v>
      </c>
      <c r="AA724" s="4">
        <v>0.06</v>
      </c>
      <c r="AB724" s="4">
        <v>0.06</v>
      </c>
      <c r="AC724" s="25">
        <v>0.16</v>
      </c>
      <c r="AD724" s="17">
        <v>-2665892.673</v>
      </c>
      <c r="AE724">
        <v>-4412796.4620000003</v>
      </c>
      <c r="AF724">
        <v>3742695.9049999998</v>
      </c>
      <c r="AG724">
        <v>36.161067145600001</v>
      </c>
      <c r="AH724">
        <v>36</v>
      </c>
      <c r="AI724">
        <v>9</v>
      </c>
      <c r="AJ724">
        <v>39.841724160002059</v>
      </c>
      <c r="AK724" s="78">
        <v>121.1373377198</v>
      </c>
      <c r="AL724" s="43">
        <v>121</v>
      </c>
      <c r="AM724">
        <v>8</v>
      </c>
      <c r="AN724">
        <v>14.415791280005124</v>
      </c>
      <c r="AO724" s="3">
        <v>102.006</v>
      </c>
      <c r="AP724" s="4">
        <v>35.5</v>
      </c>
      <c r="AQ724" s="4">
        <v>-26.45</v>
      </c>
      <c r="AR724" s="25">
        <v>-0.57999999999999996</v>
      </c>
      <c r="AS724" s="3" t="e">
        <v>#N/A</v>
      </c>
      <c r="AT724" s="3" t="e">
        <v>#N/A</v>
      </c>
      <c r="AU724" s="3" t="e">
        <v>#N/A</v>
      </c>
      <c r="AV724" s="5">
        <v>38853</v>
      </c>
      <c r="AW724" s="5">
        <v>45794</v>
      </c>
      <c r="AX724" s="6" t="s">
        <v>2112</v>
      </c>
      <c r="AY724" s="17">
        <v>-33.622</v>
      </c>
      <c r="AZ724" s="3">
        <v>5.1999999999999998E-2</v>
      </c>
      <c r="BA724" s="3">
        <v>135.62799999999999</v>
      </c>
      <c r="BB724" s="28">
        <v>5.1999999999999998E-2</v>
      </c>
      <c r="BC724" t="s">
        <v>40</v>
      </c>
      <c r="BD724" t="s">
        <v>40</v>
      </c>
      <c r="BE724" t="s">
        <v>1773</v>
      </c>
      <c r="BF724" t="str">
        <f t="shared" si="11"/>
        <v>QCY2_BARD_CN2006</v>
      </c>
    </row>
    <row r="725" spans="1:58" ht="18.75" x14ac:dyDescent="0.3">
      <c r="A725" t="s">
        <v>1775</v>
      </c>
      <c r="B725" t="s">
        <v>1776</v>
      </c>
      <c r="C725" s="24">
        <v>-2486712.8891400001</v>
      </c>
      <c r="D725" s="1">
        <v>-4629001.6250130003</v>
      </c>
      <c r="E725" s="1">
        <v>3604537.7008690001</v>
      </c>
      <c r="F725" s="1">
        <v>4.3923599999999997E-3</v>
      </c>
      <c r="G725" s="1">
        <v>7.45584E-3</v>
      </c>
      <c r="H725" s="1">
        <v>6.0897199999999999E-3</v>
      </c>
      <c r="I725" s="2">
        <v>34.628682019999999</v>
      </c>
      <c r="J725">
        <v>34</v>
      </c>
      <c r="K725">
        <v>37</v>
      </c>
      <c r="L725">
        <v>43.255271999997831</v>
      </c>
      <c r="M725" s="34">
        <v>118.24481899</v>
      </c>
      <c r="N725" s="53">
        <v>118</v>
      </c>
      <c r="O725">
        <v>14</v>
      </c>
      <c r="P725">
        <v>41.348363999995854</v>
      </c>
      <c r="Q725" s="1">
        <v>863.02824415999999</v>
      </c>
      <c r="R725" s="1">
        <v>2.61072E-3</v>
      </c>
      <c r="S725" s="1">
        <v>2.1403200000000002E-3</v>
      </c>
      <c r="T725" s="1">
        <v>1.002932E-2</v>
      </c>
      <c r="U725" s="4">
        <v>1.85</v>
      </c>
      <c r="V725" s="4">
        <v>1.67</v>
      </c>
      <c r="W725" s="4">
        <v>5.12</v>
      </c>
      <c r="X725" s="4">
        <v>8.23</v>
      </c>
      <c r="Y725" s="4">
        <v>-28.78</v>
      </c>
      <c r="Z725" s="4">
        <v>0.13</v>
      </c>
      <c r="AA725" s="4">
        <v>0.05</v>
      </c>
      <c r="AB725" s="4">
        <v>0.04</v>
      </c>
      <c r="AC725" s="25">
        <v>0.14000000000000001</v>
      </c>
      <c r="AD725" s="17">
        <v>-2486711.8930000002</v>
      </c>
      <c r="AE725">
        <v>-4629002.932</v>
      </c>
      <c r="AF725">
        <v>3604537.9029999999</v>
      </c>
      <c r="AG725">
        <v>34.628680034200002</v>
      </c>
      <c r="AH725">
        <v>34</v>
      </c>
      <c r="AI725">
        <v>37</v>
      </c>
      <c r="AJ725">
        <v>43.248123120007449</v>
      </c>
      <c r="AK725" s="78">
        <v>118.2448026755</v>
      </c>
      <c r="AL725" s="43">
        <v>118</v>
      </c>
      <c r="AM725">
        <v>14</v>
      </c>
      <c r="AN725">
        <v>41.289631799990048</v>
      </c>
      <c r="AO725" s="3">
        <v>863.702</v>
      </c>
      <c r="AP725" s="4">
        <v>19.96</v>
      </c>
      <c r="AQ725" s="4">
        <v>-15.34</v>
      </c>
      <c r="AR725" s="25">
        <v>-0.79</v>
      </c>
      <c r="AS725" s="3">
        <v>0.19796840650693664</v>
      </c>
      <c r="AT725" s="3">
        <v>197.43403205742496</v>
      </c>
      <c r="AU725" s="3">
        <v>-14.535920526313699</v>
      </c>
      <c r="AV725" s="5">
        <v>36340</v>
      </c>
      <c r="AW725" s="5">
        <v>45794</v>
      </c>
      <c r="AX725" s="6" t="s">
        <v>2112</v>
      </c>
      <c r="AY725" s="17">
        <v>-32.093000000000004</v>
      </c>
      <c r="AZ725" s="3">
        <v>3.6499999999999998E-2</v>
      </c>
      <c r="BA725" s="3">
        <v>895.79499999999996</v>
      </c>
      <c r="BB725" s="28">
        <v>3.7999999999999999E-2</v>
      </c>
      <c r="BC725" t="s">
        <v>40</v>
      </c>
      <c r="BD725" t="s">
        <v>40</v>
      </c>
      <c r="BE725" t="s">
        <v>1775</v>
      </c>
      <c r="BF725" t="str">
        <f t="shared" si="11"/>
        <v>Quartz Hill Treatment Plant</v>
      </c>
    </row>
    <row r="726" spans="1:58" ht="18.75" x14ac:dyDescent="0.3">
      <c r="A726" t="s">
        <v>1777</v>
      </c>
      <c r="B726" t="s">
        <v>1778</v>
      </c>
      <c r="C726" s="24">
        <v>-2517231.5484290002</v>
      </c>
      <c r="D726" s="1">
        <v>-4198594.9161149999</v>
      </c>
      <c r="E726" s="1">
        <v>4076531.144942</v>
      </c>
      <c r="F726" s="1">
        <v>6.4190000000000002E-3</v>
      </c>
      <c r="G726" s="1">
        <v>9.4374000000000003E-3</v>
      </c>
      <c r="H726" s="1">
        <v>9.1296799999999994E-3</v>
      </c>
      <c r="I726" s="2">
        <v>39.974553389999997</v>
      </c>
      <c r="J726">
        <v>39</v>
      </c>
      <c r="K726">
        <v>58</v>
      </c>
      <c r="L726">
        <v>28.392168000011679</v>
      </c>
      <c r="M726" s="34">
        <v>120.9444329</v>
      </c>
      <c r="N726" s="53">
        <v>120</v>
      </c>
      <c r="O726">
        <v>56</v>
      </c>
      <c r="P726">
        <v>39.958439999983284</v>
      </c>
      <c r="Q726" s="1">
        <v>1105.7650899400001</v>
      </c>
      <c r="R726" s="1">
        <v>2.52644E-3</v>
      </c>
      <c r="S726" s="1">
        <v>3.78868E-3</v>
      </c>
      <c r="T726" s="1">
        <v>1.3888559999999999E-2</v>
      </c>
      <c r="U726" s="4">
        <v>1.94</v>
      </c>
      <c r="V726" s="4">
        <v>2.36</v>
      </c>
      <c r="W726" s="4">
        <v>8.68</v>
      </c>
      <c r="X726" s="4">
        <v>-4.5199999999999996</v>
      </c>
      <c r="Y726" s="4">
        <v>-21.18</v>
      </c>
      <c r="Z726" s="4">
        <v>-0.74</v>
      </c>
      <c r="AA726" s="4">
        <v>0.04</v>
      </c>
      <c r="AB726" s="4">
        <v>0.06</v>
      </c>
      <c r="AC726" s="25">
        <v>0.22</v>
      </c>
      <c r="AD726" s="17">
        <v>-2517230.5040000002</v>
      </c>
      <c r="AE726">
        <v>-4198596.1579999998</v>
      </c>
      <c r="AF726">
        <v>4076531.29</v>
      </c>
      <c r="AG726">
        <v>39.974551323500002</v>
      </c>
      <c r="AH726">
        <v>39</v>
      </c>
      <c r="AI726">
        <v>58</v>
      </c>
      <c r="AJ726">
        <v>28.384764600006633</v>
      </c>
      <c r="AK726" s="78">
        <v>120.9444149377</v>
      </c>
      <c r="AL726" s="43">
        <v>120</v>
      </c>
      <c r="AM726">
        <v>56</v>
      </c>
      <c r="AN726">
        <v>39.893775720011035</v>
      </c>
      <c r="AO726" s="3">
        <v>1106.2629999999999</v>
      </c>
      <c r="AP726" s="4">
        <v>8.1999999999999993</v>
      </c>
      <c r="AQ726" s="4">
        <v>-6.77</v>
      </c>
      <c r="AR726" s="25">
        <v>-1.8</v>
      </c>
      <c r="AS726" s="3">
        <v>8.2584502297105303E-2</v>
      </c>
      <c r="AT726" s="3">
        <v>81.45606485130341</v>
      </c>
      <c r="AU726" s="3">
        <v>-13.6054951743861</v>
      </c>
      <c r="AV726" s="5">
        <v>33895</v>
      </c>
      <c r="AW726" s="5">
        <v>45794</v>
      </c>
      <c r="AX726" s="6" t="s">
        <v>2112</v>
      </c>
      <c r="AY726" s="17">
        <v>-23.899000000000001</v>
      </c>
      <c r="AZ726" s="3">
        <v>3.3399999999999999E-2</v>
      </c>
      <c r="BA726" s="3">
        <v>1130.1619999999998</v>
      </c>
      <c r="BB726" s="28">
        <v>3.5999999999999997E-2</v>
      </c>
      <c r="BC726" t="s">
        <v>40</v>
      </c>
      <c r="BD726" t="s">
        <v>40</v>
      </c>
      <c r="BE726" t="s">
        <v>1777</v>
      </c>
      <c r="BF726" t="str">
        <f t="shared" si="11"/>
        <v>Quincy</v>
      </c>
    </row>
    <row r="727" spans="1:58" ht="18.75" x14ac:dyDescent="0.3">
      <c r="A727" t="s">
        <v>1779</v>
      </c>
      <c r="B727" t="s">
        <v>1780</v>
      </c>
      <c r="C727" s="24">
        <v>-2422982.4469909999</v>
      </c>
      <c r="D727" s="1">
        <v>-4772396.6680330001</v>
      </c>
      <c r="E727" s="1">
        <v>3458101.7254440002</v>
      </c>
      <c r="F727" s="1">
        <v>2.9086400000000001E-3</v>
      </c>
      <c r="G727" s="1">
        <v>4.5178000000000006E-3</v>
      </c>
      <c r="H727" s="1">
        <v>3.4829199999999996E-3</v>
      </c>
      <c r="I727" s="2">
        <v>33.042237800000002</v>
      </c>
      <c r="J727">
        <v>33</v>
      </c>
      <c r="K727">
        <v>2</v>
      </c>
      <c r="L727">
        <v>32.056080000008365</v>
      </c>
      <c r="M727" s="34">
        <v>116.91725495</v>
      </c>
      <c r="N727" s="53">
        <v>116</v>
      </c>
      <c r="O727">
        <v>55</v>
      </c>
      <c r="P727">
        <v>2.1178200000008474</v>
      </c>
      <c r="Q727" s="1">
        <v>394.99963865000001</v>
      </c>
      <c r="R727" s="1">
        <v>1.7385199999999999E-3</v>
      </c>
      <c r="S727" s="1">
        <v>2.0775999999999998E-3</v>
      </c>
      <c r="T727" s="1">
        <v>5.8015999999999996E-3</v>
      </c>
      <c r="U727" s="4">
        <v>1.08</v>
      </c>
      <c r="V727" s="4">
        <v>1.33</v>
      </c>
      <c r="W727" s="4">
        <v>4.0999999999999996</v>
      </c>
      <c r="X727" s="4">
        <v>17.09</v>
      </c>
      <c r="Y727" s="4">
        <v>-38.54</v>
      </c>
      <c r="Z727" s="4">
        <v>-1.1499999999999999</v>
      </c>
      <c r="AA727" s="4">
        <v>0.04</v>
      </c>
      <c r="AB727" s="4">
        <v>0.05</v>
      </c>
      <c r="AC727" s="25">
        <v>0.14000000000000001</v>
      </c>
      <c r="AD727" s="17">
        <v>-2422981.466</v>
      </c>
      <c r="AE727">
        <v>-4772397.9979999997</v>
      </c>
      <c r="AF727">
        <v>3458101.943</v>
      </c>
      <c r="AG727">
        <v>33.042235798699998</v>
      </c>
      <c r="AH727">
        <v>33</v>
      </c>
      <c r="AI727">
        <v>2</v>
      </c>
      <c r="AJ727">
        <v>32.048875319994181</v>
      </c>
      <c r="AK727" s="78">
        <v>116.9172391438</v>
      </c>
      <c r="AL727" s="43">
        <v>116</v>
      </c>
      <c r="AM727">
        <v>55</v>
      </c>
      <c r="AN727">
        <v>2.0609176800121531</v>
      </c>
      <c r="AO727" s="3">
        <v>395.74</v>
      </c>
      <c r="AP727" s="4">
        <v>28.34</v>
      </c>
      <c r="AQ727" s="4">
        <v>-25.37</v>
      </c>
      <c r="AR727" s="25">
        <v>-2.02</v>
      </c>
      <c r="AS727" s="3">
        <v>0.2867480603109876</v>
      </c>
      <c r="AT727" s="3">
        <v>286.16058502330105</v>
      </c>
      <c r="AU727" s="3">
        <v>-18.345832745386499</v>
      </c>
      <c r="AV727" s="5">
        <v>38386</v>
      </c>
      <c r="AW727" s="5">
        <v>45773</v>
      </c>
      <c r="AX727" s="6" t="s">
        <v>2112</v>
      </c>
      <c r="AY727" s="17">
        <v>-32.729999999999997</v>
      </c>
      <c r="AZ727" s="3">
        <v>3.8899999999999997E-2</v>
      </c>
      <c r="BA727" s="3">
        <v>428.47</v>
      </c>
      <c r="BB727" s="28">
        <v>3.9E-2</v>
      </c>
      <c r="BC727" t="s">
        <v>40</v>
      </c>
      <c r="BD727" t="s">
        <v>40</v>
      </c>
      <c r="BE727" t="s">
        <v>1779</v>
      </c>
      <c r="BF727" t="str">
        <f t="shared" si="11"/>
        <v>Ramona Airport</v>
      </c>
    </row>
    <row r="728" spans="1:58" ht="18.75" x14ac:dyDescent="0.3">
      <c r="A728" t="s">
        <v>1783</v>
      </c>
      <c r="B728" t="s">
        <v>1784</v>
      </c>
      <c r="C728" s="24">
        <v>-2420453.8989579999</v>
      </c>
      <c r="D728" s="1">
        <v>-4613541.6502560005</v>
      </c>
      <c r="E728" s="1">
        <v>3669398.9984240001</v>
      </c>
      <c r="F728" s="1">
        <v>5.2037999999999997E-3</v>
      </c>
      <c r="G728" s="1">
        <v>5.4527200000000003E-3</v>
      </c>
      <c r="H728" s="1">
        <v>5.3586399999999996E-3</v>
      </c>
      <c r="I728" s="2">
        <v>35.338715710000002</v>
      </c>
      <c r="J728">
        <v>35</v>
      </c>
      <c r="K728">
        <v>20</v>
      </c>
      <c r="L728">
        <v>19.376556000008804</v>
      </c>
      <c r="M728" s="34">
        <v>117.68335337000001</v>
      </c>
      <c r="N728" s="53">
        <v>117</v>
      </c>
      <c r="O728">
        <v>41</v>
      </c>
      <c r="P728">
        <v>7.2132000021838394E-2</v>
      </c>
      <c r="Q728" s="1">
        <v>1406.58825273</v>
      </c>
      <c r="R728" s="1">
        <v>5.1665599999999997E-3</v>
      </c>
      <c r="S728" s="1">
        <v>5.1057999999999997E-3</v>
      </c>
      <c r="T728" s="1">
        <v>5.7231999999999995E-3</v>
      </c>
      <c r="U728" s="4">
        <v>1.29</v>
      </c>
      <c r="V728" s="4">
        <v>1.56</v>
      </c>
      <c r="W728" s="4">
        <v>4.1500000000000004</v>
      </c>
      <c r="X728" s="4">
        <v>1.71</v>
      </c>
      <c r="Y728" s="4">
        <v>-19.79</v>
      </c>
      <c r="Z728" s="4">
        <v>-1.01</v>
      </c>
      <c r="AA728" s="4">
        <v>0.04</v>
      </c>
      <c r="AB728" s="4">
        <v>0.05</v>
      </c>
      <c r="AC728" s="25">
        <v>0.11</v>
      </c>
      <c r="AD728" s="17">
        <v>-2420452.898</v>
      </c>
      <c r="AE728">
        <v>-4613542.9519999996</v>
      </c>
      <c r="AF728">
        <v>3669399.1940000001</v>
      </c>
      <c r="AG728">
        <v>35.338713565399999</v>
      </c>
      <c r="AH728">
        <v>35</v>
      </c>
      <c r="AI728">
        <v>20</v>
      </c>
      <c r="AJ728">
        <v>19.368835439996701</v>
      </c>
      <c r="AK728" s="78">
        <v>117.6833369746</v>
      </c>
      <c r="AL728" s="43">
        <v>117</v>
      </c>
      <c r="AM728">
        <v>41</v>
      </c>
      <c r="AN728">
        <v>1.3108559985539614E-2</v>
      </c>
      <c r="AO728" s="3">
        <v>1407.2619999999999</v>
      </c>
      <c r="AP728" s="4">
        <v>13.25</v>
      </c>
      <c r="AQ728" s="4">
        <v>-6.09</v>
      </c>
      <c r="AR728" s="25">
        <v>-1.94</v>
      </c>
      <c r="AS728" s="3">
        <v>0.22868377769930506</v>
      </c>
      <c r="AT728" s="3">
        <v>228.53732160474738</v>
      </c>
      <c r="AU728" s="3">
        <v>-8.18306994521161</v>
      </c>
      <c r="AV728" s="5">
        <v>36776</v>
      </c>
      <c r="AW728" s="5">
        <v>45794</v>
      </c>
      <c r="AX728" s="6" t="s">
        <v>2112</v>
      </c>
      <c r="AY728" s="17">
        <v>-30.832000000000001</v>
      </c>
      <c r="AZ728" s="3">
        <v>4.0099999999999997E-2</v>
      </c>
      <c r="BA728" s="3">
        <v>1438.0940000000001</v>
      </c>
      <c r="BB728" s="28">
        <v>4.1000000000000002E-2</v>
      </c>
      <c r="BC728" t="s">
        <v>40</v>
      </c>
      <c r="BD728" t="s">
        <v>40</v>
      </c>
      <c r="BE728" t="s">
        <v>1783</v>
      </c>
      <c r="BF728" t="str">
        <f t="shared" si="11"/>
        <v>RAMT_SCGN_CS2000</v>
      </c>
    </row>
    <row r="729" spans="1:58" ht="18.75" x14ac:dyDescent="0.3">
      <c r="A729" t="s">
        <v>1785</v>
      </c>
      <c r="B729" t="s">
        <v>1786</v>
      </c>
      <c r="C729" s="24">
        <v>-2518376.7178779999</v>
      </c>
      <c r="D729" s="1">
        <v>-4460528.0170539999</v>
      </c>
      <c r="E729" s="1">
        <v>3787683.690155</v>
      </c>
      <c r="F729" s="1">
        <v>5.2371199999999996E-3</v>
      </c>
      <c r="G729" s="1">
        <v>8.0850000000000002E-3</v>
      </c>
      <c r="H729" s="1">
        <v>7.2167199999999994E-3</v>
      </c>
      <c r="I729" s="2">
        <v>36.664922349999998</v>
      </c>
      <c r="J729">
        <v>36</v>
      </c>
      <c r="K729">
        <v>39</v>
      </c>
      <c r="L729">
        <v>53.720423999988611</v>
      </c>
      <c r="M729" s="34">
        <v>119.44870845</v>
      </c>
      <c r="N729" s="53">
        <v>119</v>
      </c>
      <c r="O729">
        <v>26</v>
      </c>
      <c r="P729">
        <v>55.350419999992937</v>
      </c>
      <c r="Q729" s="1">
        <v>88.958378969999998</v>
      </c>
      <c r="R729" s="1">
        <v>3.6710800000000002E-3</v>
      </c>
      <c r="S729" s="1">
        <v>3.1124799999999999E-3</v>
      </c>
      <c r="T729" s="1">
        <v>1.103088E-2</v>
      </c>
      <c r="U729" s="4">
        <v>2.2000000000000002</v>
      </c>
      <c r="V729" s="4">
        <v>2.14</v>
      </c>
      <c r="W729" s="4">
        <v>7.24</v>
      </c>
      <c r="X729" s="4">
        <v>-0.75</v>
      </c>
      <c r="Y729" s="4">
        <v>-22.67</v>
      </c>
      <c r="Z729" s="4">
        <v>-1.27</v>
      </c>
      <c r="AA729" s="4">
        <v>0.13</v>
      </c>
      <c r="AB729" s="4">
        <v>0.11</v>
      </c>
      <c r="AC729" s="25">
        <v>0.39</v>
      </c>
      <c r="AD729" s="17">
        <v>-2518375.7030000002</v>
      </c>
      <c r="AE729">
        <v>-4460529.2980000004</v>
      </c>
      <c r="AF729">
        <v>3787683.8709999998</v>
      </c>
      <c r="AG729">
        <v>36.664920329399997</v>
      </c>
      <c r="AH729">
        <v>36</v>
      </c>
      <c r="AI729">
        <v>39</v>
      </c>
      <c r="AJ729">
        <v>53.713185839990842</v>
      </c>
      <c r="AK729" s="78">
        <v>119.44869151810001</v>
      </c>
      <c r="AL729" s="43">
        <v>119</v>
      </c>
      <c r="AM729">
        <v>26</v>
      </c>
      <c r="AN729">
        <v>55.289465160020654</v>
      </c>
      <c r="AO729" s="3">
        <v>89.56</v>
      </c>
      <c r="AP729" s="4">
        <v>11.42</v>
      </c>
      <c r="AQ729" s="4">
        <v>-8.85</v>
      </c>
      <c r="AR729" s="25">
        <v>-2.25</v>
      </c>
      <c r="AS729" s="3">
        <v>0.11705097164776239</v>
      </c>
      <c r="AT729" s="3">
        <v>107.38166706887714</v>
      </c>
      <c r="AU729" s="3">
        <v>46.584413461036597</v>
      </c>
      <c r="AV729" s="5">
        <v>40448</v>
      </c>
      <c r="AW729" s="5">
        <v>45794</v>
      </c>
      <c r="AX729" s="6" t="s">
        <v>2112</v>
      </c>
      <c r="AY729" s="17">
        <v>-30.872</v>
      </c>
      <c r="AZ729" s="3">
        <v>5.7500000000000002E-2</v>
      </c>
      <c r="BA729" s="3">
        <v>120.432</v>
      </c>
      <c r="BB729" s="28">
        <v>5.8999999999999997E-2</v>
      </c>
      <c r="BC729" t="s">
        <v>40</v>
      </c>
      <c r="BD729" t="s">
        <v>40</v>
      </c>
      <c r="BE729" t="s">
        <v>1785</v>
      </c>
      <c r="BF729" t="str">
        <f t="shared" si="11"/>
        <v>Reedley Airport</v>
      </c>
    </row>
    <row r="730" spans="1:58" ht="18.75" x14ac:dyDescent="0.3">
      <c r="A730" t="s">
        <v>1787</v>
      </c>
      <c r="B730" t="s">
        <v>1788</v>
      </c>
      <c r="C730" s="24">
        <v>-2597769.1745480001</v>
      </c>
      <c r="D730" s="1">
        <v>-4103435.6423360002</v>
      </c>
      <c r="E730" s="1">
        <v>4120801.8853790001</v>
      </c>
      <c r="F730" s="1">
        <v>3.3535600000000002E-3</v>
      </c>
      <c r="G730" s="1">
        <v>4.8372800000000002E-3</v>
      </c>
      <c r="H730" s="1">
        <v>4.8451199999999996E-3</v>
      </c>
      <c r="I730" s="2">
        <v>40.504386369999999</v>
      </c>
      <c r="J730">
        <v>40</v>
      </c>
      <c r="K730">
        <v>30</v>
      </c>
      <c r="L730">
        <v>15.790931999995905</v>
      </c>
      <c r="M730" s="34">
        <v>122.3367452</v>
      </c>
      <c r="N730" s="53">
        <v>122</v>
      </c>
      <c r="O730">
        <v>20</v>
      </c>
      <c r="P730">
        <v>12.282719999984693</v>
      </c>
      <c r="Q730" s="1">
        <v>110.28218783</v>
      </c>
      <c r="R730" s="1">
        <v>1.3249599999999998E-3</v>
      </c>
      <c r="S730" s="1">
        <v>1.7679200000000001E-3</v>
      </c>
      <c r="T730" s="1">
        <v>7.2970800000000001E-3</v>
      </c>
      <c r="U730" s="4">
        <v>1.05</v>
      </c>
      <c r="V730" s="4">
        <v>1.3</v>
      </c>
      <c r="W730" s="4">
        <v>5.64</v>
      </c>
      <c r="X730" s="4">
        <v>-4.0999999999999996</v>
      </c>
      <c r="Y730" s="4">
        <v>-20.65</v>
      </c>
      <c r="Z730" s="4">
        <v>-4.87</v>
      </c>
      <c r="AA730" s="4">
        <v>0.34</v>
      </c>
      <c r="AB730" s="4">
        <v>0.47</v>
      </c>
      <c r="AC730" s="25">
        <v>1.96</v>
      </c>
      <c r="AD730" s="17">
        <v>-2597768.1230000001</v>
      </c>
      <c r="AE730">
        <v>-4103436.875</v>
      </c>
      <c r="AF730">
        <v>4120802.0219999999</v>
      </c>
      <c r="AG730">
        <v>40.504384505899999</v>
      </c>
      <c r="AH730">
        <v>40</v>
      </c>
      <c r="AI730">
        <v>30</v>
      </c>
      <c r="AJ730">
        <v>15.784221239997009</v>
      </c>
      <c r="AK730" s="78">
        <v>122.3367269374</v>
      </c>
      <c r="AL730" s="43">
        <v>122</v>
      </c>
      <c r="AM730">
        <v>20</v>
      </c>
      <c r="AN730">
        <v>12.216974640006129</v>
      </c>
      <c r="AO730" s="3">
        <v>110.735</v>
      </c>
      <c r="AP730" s="4">
        <v>9.1</v>
      </c>
      <c r="AQ730" s="4">
        <v>-6.33</v>
      </c>
      <c r="AR730" s="25">
        <v>-5.96</v>
      </c>
      <c r="AS730" s="3" t="e">
        <v>#N/A</v>
      </c>
      <c r="AT730" s="3" t="e">
        <v>#N/A</v>
      </c>
      <c r="AU730" s="3" t="e">
        <v>#N/A</v>
      </c>
      <c r="AV730" s="5">
        <v>44978</v>
      </c>
      <c r="AW730" s="5">
        <v>45794</v>
      </c>
      <c r="AX730" s="6" t="s">
        <v>2112</v>
      </c>
      <c r="AY730" s="17">
        <v>-27.834</v>
      </c>
      <c r="AZ730" s="3">
        <v>4.8000000000000001E-2</v>
      </c>
      <c r="BA730" s="3">
        <v>138.56899999999999</v>
      </c>
      <c r="BB730" s="28">
        <v>4.9000000000000002E-2</v>
      </c>
      <c r="BC730" t="s">
        <v>40</v>
      </c>
      <c r="BD730" t="s">
        <v>40</v>
      </c>
      <c r="BE730" t="s">
        <v>1787</v>
      </c>
      <c r="BF730" t="str">
        <f t="shared" si="11"/>
        <v>Redding - Interstate 5 &amp; Knigton</v>
      </c>
    </row>
    <row r="731" spans="1:58" ht="18.75" x14ac:dyDescent="0.3">
      <c r="A731" t="s">
        <v>1789</v>
      </c>
      <c r="B731" t="s">
        <v>1790</v>
      </c>
      <c r="C731" s="24">
        <v>-2544781.2298599998</v>
      </c>
      <c r="D731" s="1">
        <v>-4438287.083873</v>
      </c>
      <c r="E731" s="1">
        <v>3796046.4807170001</v>
      </c>
      <c r="F731" s="1">
        <v>1.52978E-2</v>
      </c>
      <c r="G731" s="1">
        <v>2.3974719999999998E-2</v>
      </c>
      <c r="H731" s="1">
        <v>2.1024919999999999E-2</v>
      </c>
      <c r="I731" s="2">
        <v>36.759125959999999</v>
      </c>
      <c r="J731">
        <v>36</v>
      </c>
      <c r="K731">
        <v>45</v>
      </c>
      <c r="L731">
        <v>32.853455999995163</v>
      </c>
      <c r="M731" s="34">
        <v>119.82867123</v>
      </c>
      <c r="N731" s="53">
        <v>119</v>
      </c>
      <c r="O731">
        <v>49</v>
      </c>
      <c r="P731">
        <v>43.216427999991538</v>
      </c>
      <c r="Q731" s="1">
        <v>59.27020941</v>
      </c>
      <c r="R731" s="1">
        <v>7.9850400000000005E-3</v>
      </c>
      <c r="S731" s="1">
        <v>8.1947599999999989E-3</v>
      </c>
      <c r="T731" s="1">
        <v>3.3465039999999995E-2</v>
      </c>
      <c r="U731" s="4">
        <v>2.73</v>
      </c>
      <c r="V731" s="4">
        <v>2.91</v>
      </c>
      <c r="W731" s="4">
        <v>13.03</v>
      </c>
      <c r="X731" s="4">
        <v>-1.1000000000000001</v>
      </c>
      <c r="Y731" s="4">
        <v>-22.25</v>
      </c>
      <c r="Z731" s="4">
        <v>-7.68</v>
      </c>
      <c r="AA731" s="4">
        <v>0.15</v>
      </c>
      <c r="AB731" s="4">
        <v>0.15</v>
      </c>
      <c r="AC731" s="25">
        <v>0.72</v>
      </c>
      <c r="AD731" s="17">
        <v>-2544780.213</v>
      </c>
      <c r="AE731">
        <v>-4438288.3619999997</v>
      </c>
      <c r="AF731">
        <v>3796046.66</v>
      </c>
      <c r="AG731">
        <v>36.759123999400003</v>
      </c>
      <c r="AH731">
        <v>36</v>
      </c>
      <c r="AI731">
        <v>45</v>
      </c>
      <c r="AJ731">
        <v>32.846397840012287</v>
      </c>
      <c r="AK731" s="78">
        <v>119.82865422979999</v>
      </c>
      <c r="AL731" s="43">
        <v>119</v>
      </c>
      <c r="AM731">
        <v>49</v>
      </c>
      <c r="AN731">
        <v>43.155227279979727</v>
      </c>
      <c r="AO731" s="3">
        <v>59.860999999999997</v>
      </c>
      <c r="AP731" s="4">
        <v>11.2</v>
      </c>
      <c r="AQ731" s="4">
        <v>-8.4600000000000009</v>
      </c>
      <c r="AR731" s="25">
        <v>-8.67</v>
      </c>
      <c r="AS731" s="3">
        <v>0.12313626639180107</v>
      </c>
      <c r="AT731" s="3">
        <v>119.43378618705931</v>
      </c>
      <c r="AU731" s="3">
        <v>-29.9684954080743</v>
      </c>
      <c r="AV731" s="5">
        <v>38606</v>
      </c>
      <c r="AW731" s="5">
        <v>45794</v>
      </c>
      <c r="AX731" s="6" t="s">
        <v>2112</v>
      </c>
      <c r="AY731" s="17">
        <v>-32.168999999999997</v>
      </c>
      <c r="AZ731" s="3">
        <v>5.8999999999999997E-2</v>
      </c>
      <c r="BA731" s="3">
        <v>92.03</v>
      </c>
      <c r="BB731" s="28">
        <v>6.8000000000000005E-2</v>
      </c>
      <c r="BC731" t="s">
        <v>50</v>
      </c>
      <c r="BD731" t="s">
        <v>51</v>
      </c>
      <c r="BE731" t="s">
        <v>1789</v>
      </c>
      <c r="BF731" t="str">
        <f t="shared" si="11"/>
        <v>Ryan Brunetti Caltrans District Office Fresno</v>
      </c>
    </row>
    <row r="732" spans="1:58" ht="18.75" x14ac:dyDescent="0.3">
      <c r="A732" t="s">
        <v>1791</v>
      </c>
      <c r="B732" t="s">
        <v>1792</v>
      </c>
      <c r="C732" s="24">
        <v>-2609202.9502880001</v>
      </c>
      <c r="D732" s="1">
        <v>-4570711.0149950003</v>
      </c>
      <c r="E732" s="1">
        <v>3592958.369736</v>
      </c>
      <c r="F732" s="1">
        <v>3.2222399999999999E-3</v>
      </c>
      <c r="G732" s="1">
        <v>4.4844799999999999E-3</v>
      </c>
      <c r="H732" s="1">
        <v>4.0042799999999998E-3</v>
      </c>
      <c r="I732" s="2">
        <v>34.499983739999998</v>
      </c>
      <c r="J732">
        <v>34</v>
      </c>
      <c r="K732">
        <v>29</v>
      </c>
      <c r="L732">
        <v>59.941463999991242</v>
      </c>
      <c r="M732" s="34">
        <v>119.72000411</v>
      </c>
      <c r="N732" s="53">
        <v>119</v>
      </c>
      <c r="O732">
        <v>43</v>
      </c>
      <c r="P732">
        <v>12.014796000017895</v>
      </c>
      <c r="Q732" s="1">
        <v>1179.2176374799999</v>
      </c>
      <c r="R732" s="1">
        <v>2.8596400000000001E-3</v>
      </c>
      <c r="S732" s="1">
        <v>2.3853199999999998E-3</v>
      </c>
      <c r="T732" s="1">
        <v>5.7153600000000001E-3</v>
      </c>
      <c r="U732" s="4">
        <v>1.8</v>
      </c>
      <c r="V732" s="4">
        <v>1.54</v>
      </c>
      <c r="W732" s="4">
        <v>4.24</v>
      </c>
      <c r="X732" s="4">
        <v>18.170000000000002</v>
      </c>
      <c r="Y732" s="4">
        <v>-41.59</v>
      </c>
      <c r="Z732" s="4">
        <v>0.8</v>
      </c>
      <c r="AA732" s="4">
        <v>0.06</v>
      </c>
      <c r="AB732" s="4">
        <v>0.05</v>
      </c>
      <c r="AC732" s="25">
        <v>0.12</v>
      </c>
      <c r="AD732" s="17">
        <v>-2609201.952</v>
      </c>
      <c r="AE732">
        <v>-4570712.3169999998</v>
      </c>
      <c r="AF732">
        <v>3592958.571</v>
      </c>
      <c r="AG732">
        <v>34.499981984900003</v>
      </c>
      <c r="AH732">
        <v>34</v>
      </c>
      <c r="AI732">
        <v>29</v>
      </c>
      <c r="AJ732">
        <v>59.935145640012024</v>
      </c>
      <c r="AK732" s="78">
        <v>119.7199876379</v>
      </c>
      <c r="AL732" s="43">
        <v>119</v>
      </c>
      <c r="AM732">
        <v>43</v>
      </c>
      <c r="AN732">
        <v>11.955496440016304</v>
      </c>
      <c r="AO732" s="3">
        <v>1179.855</v>
      </c>
      <c r="AP732" s="4">
        <v>30.41</v>
      </c>
      <c r="AQ732" s="4">
        <v>-28.37</v>
      </c>
      <c r="AR732" s="25">
        <v>-0.14000000000000001</v>
      </c>
      <c r="AS732" s="3">
        <v>0.31766630333513718</v>
      </c>
      <c r="AT732" s="3">
        <v>317.64613914206984</v>
      </c>
      <c r="AU732" s="3">
        <v>-3.5791462859570902</v>
      </c>
      <c r="AV732" s="5">
        <v>36796</v>
      </c>
      <c r="AW732" s="5">
        <v>45794</v>
      </c>
      <c r="AX732" s="6" t="s">
        <v>2112</v>
      </c>
      <c r="AY732" s="17">
        <v>-34.662999999999997</v>
      </c>
      <c r="AZ732" s="3">
        <v>4.1300000000000003E-2</v>
      </c>
      <c r="BA732" s="3">
        <v>1214.518</v>
      </c>
      <c r="BB732" s="28">
        <v>4.2000000000000003E-2</v>
      </c>
      <c r="BC732" t="s">
        <v>40</v>
      </c>
      <c r="BD732" t="s">
        <v>40</v>
      </c>
      <c r="BE732" t="s">
        <v>1791</v>
      </c>
      <c r="BF732" t="str">
        <f t="shared" si="11"/>
        <v>RCA2_SCGN_CS2000</v>
      </c>
    </row>
    <row r="733" spans="1:58" ht="18.75" x14ac:dyDescent="0.3">
      <c r="A733" t="s">
        <v>1795</v>
      </c>
      <c r="B733" t="s">
        <v>1796</v>
      </c>
      <c r="C733" s="24">
        <v>-2659780.495631</v>
      </c>
      <c r="D733" s="1">
        <v>-4366333.6909769997</v>
      </c>
      <c r="E733" s="1">
        <v>3800738.248408</v>
      </c>
      <c r="F733" s="1">
        <v>2.4597999999999998E-3</v>
      </c>
      <c r="G733" s="1">
        <v>3.8082800000000003E-3</v>
      </c>
      <c r="H733" s="1">
        <v>3.3398399999999997E-3</v>
      </c>
      <c r="I733" s="2">
        <v>36.811449799999998</v>
      </c>
      <c r="J733">
        <v>36</v>
      </c>
      <c r="K733">
        <v>48</v>
      </c>
      <c r="L733">
        <v>41.219279999994001</v>
      </c>
      <c r="M733" s="34">
        <v>121.34795468999999</v>
      </c>
      <c r="N733" s="53">
        <v>121</v>
      </c>
      <c r="O733">
        <v>20</v>
      </c>
      <c r="P733">
        <v>52.636883999980455</v>
      </c>
      <c r="Q733" s="1">
        <v>128.2500154</v>
      </c>
      <c r="R733" s="1">
        <v>7.3303999999999991E-4</v>
      </c>
      <c r="S733" s="1">
        <v>1.03096E-3</v>
      </c>
      <c r="T733" s="1">
        <v>5.4879999999999998E-3</v>
      </c>
      <c r="U733" s="4">
        <v>0.78</v>
      </c>
      <c r="V733" s="4">
        <v>1</v>
      </c>
      <c r="W733" s="4">
        <v>4.2699999999999996</v>
      </c>
      <c r="X733" s="4">
        <v>2.12</v>
      </c>
      <c r="Y733" s="4">
        <v>-25.74</v>
      </c>
      <c r="Z733" s="4">
        <v>-0.59</v>
      </c>
      <c r="AA733" s="4">
        <v>0.19</v>
      </c>
      <c r="AB733" s="4">
        <v>0.28999999999999998</v>
      </c>
      <c r="AC733" s="25">
        <v>1.61</v>
      </c>
      <c r="AD733" s="17">
        <v>-2659779.4750000001</v>
      </c>
      <c r="AE733">
        <v>-4366334.9630000005</v>
      </c>
      <c r="AF733">
        <v>3800738.4240000001</v>
      </c>
      <c r="AG733">
        <v>36.811448070200001</v>
      </c>
      <c r="AH733">
        <v>36</v>
      </c>
      <c r="AI733">
        <v>48</v>
      </c>
      <c r="AJ733">
        <v>41.213052720003134</v>
      </c>
      <c r="AK733" s="78">
        <v>121.34793750359999</v>
      </c>
      <c r="AL733" s="43">
        <v>121</v>
      </c>
      <c r="AM733">
        <v>20</v>
      </c>
      <c r="AN733">
        <v>52.57501295997713</v>
      </c>
      <c r="AO733" s="3">
        <v>128.80000000000001</v>
      </c>
      <c r="AP733" s="4">
        <v>14.95</v>
      </c>
      <c r="AQ733" s="4">
        <v>-12.15</v>
      </c>
      <c r="AR733" s="25">
        <v>-1.6</v>
      </c>
      <c r="AS733" s="3" t="e">
        <v>#N/A</v>
      </c>
      <c r="AT733" s="3" t="e">
        <v>#N/A</v>
      </c>
      <c r="AU733" s="3" t="e">
        <v>#N/A</v>
      </c>
      <c r="AV733" s="5">
        <v>45037</v>
      </c>
      <c r="AW733" s="5">
        <v>45794</v>
      </c>
      <c r="AX733" s="6" t="s">
        <v>2112</v>
      </c>
      <c r="AY733" s="17">
        <v>-32.957999999999998</v>
      </c>
      <c r="AZ733" s="3">
        <v>4.6300000000000001E-2</v>
      </c>
      <c r="BA733" s="3">
        <v>161.75800000000001</v>
      </c>
      <c r="BB733" s="28">
        <v>4.7E-2</v>
      </c>
      <c r="BC733" t="s">
        <v>40</v>
      </c>
      <c r="BD733" t="s">
        <v>40</v>
      </c>
      <c r="BE733" t="s">
        <v>1795</v>
      </c>
      <c r="BF733" t="str">
        <f t="shared" si="11"/>
        <v>Ridgemark</v>
      </c>
    </row>
    <row r="734" spans="1:58" ht="18.75" x14ac:dyDescent="0.3">
      <c r="A734" t="s">
        <v>1797</v>
      </c>
      <c r="B734" t="s">
        <v>1798</v>
      </c>
      <c r="C734" s="24">
        <v>-2354751.9133830001</v>
      </c>
      <c r="D734" s="1">
        <v>-4697273.9599550003</v>
      </c>
      <c r="E734" s="1">
        <v>3606453.5530940001</v>
      </c>
      <c r="F734" s="1">
        <v>3.1771600000000001E-3</v>
      </c>
      <c r="G734" s="1">
        <v>4.4786000000000001E-3</v>
      </c>
      <c r="H734" s="1">
        <v>3.5632799999999998E-3</v>
      </c>
      <c r="I734" s="2">
        <v>34.643940350000001</v>
      </c>
      <c r="J734">
        <v>34</v>
      </c>
      <c r="K734">
        <v>38</v>
      </c>
      <c r="L734">
        <v>38.185260000004178</v>
      </c>
      <c r="M734" s="34">
        <v>116.62469043</v>
      </c>
      <c r="N734" s="53">
        <v>116</v>
      </c>
      <c r="O734">
        <v>37</v>
      </c>
      <c r="P734">
        <v>28.885548000004064</v>
      </c>
      <c r="Q734" s="1">
        <v>1782.9934921399999</v>
      </c>
      <c r="R734" s="1">
        <v>1.7071600000000001E-3</v>
      </c>
      <c r="S734" s="1">
        <v>2.59896E-3</v>
      </c>
      <c r="T734" s="1">
        <v>5.7604400000000004E-3</v>
      </c>
      <c r="U734" s="4">
        <v>1.19</v>
      </c>
      <c r="V734" s="4">
        <v>1.78</v>
      </c>
      <c r="W734" s="4">
        <v>4.3499999999999996</v>
      </c>
      <c r="X734" s="4">
        <v>-1.36</v>
      </c>
      <c r="Y734" s="4">
        <v>-21.42</v>
      </c>
      <c r="Z734" s="4">
        <v>0.23</v>
      </c>
      <c r="AA734" s="4">
        <v>0.03</v>
      </c>
      <c r="AB734" s="4">
        <v>0.05</v>
      </c>
      <c r="AC734" s="25">
        <v>0.11</v>
      </c>
      <c r="AD734" s="17">
        <v>-2354750.92</v>
      </c>
      <c r="AE734">
        <v>-4697275.273</v>
      </c>
      <c r="AF734">
        <v>3606453.7560000001</v>
      </c>
      <c r="AG734">
        <v>34.643938123799998</v>
      </c>
      <c r="AH734">
        <v>34</v>
      </c>
      <c r="AI734">
        <v>38</v>
      </c>
      <c r="AJ734">
        <v>38.177245679993348</v>
      </c>
      <c r="AK734" s="78">
        <v>116.62467433400001</v>
      </c>
      <c r="AL734" s="43">
        <v>116</v>
      </c>
      <c r="AM734">
        <v>37</v>
      </c>
      <c r="AN734">
        <v>28.827602400018577</v>
      </c>
      <c r="AO734" s="3">
        <v>1783.7090000000001</v>
      </c>
      <c r="AP734" s="4">
        <v>9.7899999999999991</v>
      </c>
      <c r="AQ734" s="4">
        <v>-7.78</v>
      </c>
      <c r="AR734" s="25">
        <v>-0.67</v>
      </c>
      <c r="AS734" s="3">
        <v>9.4951145077006471E-2</v>
      </c>
      <c r="AT734" s="3">
        <v>93.229810764604295</v>
      </c>
      <c r="AU734" s="3">
        <v>-17.997843892979201</v>
      </c>
      <c r="AV734" s="5">
        <v>36488</v>
      </c>
      <c r="AW734" s="5">
        <v>45794</v>
      </c>
      <c r="AX734" s="6" t="s">
        <v>2112</v>
      </c>
      <c r="AY734" s="17">
        <v>-30.934000000000001</v>
      </c>
      <c r="AZ734" s="3">
        <v>5.0500000000000003E-2</v>
      </c>
      <c r="BA734" s="3">
        <v>1814.643</v>
      </c>
      <c r="BB734" s="28">
        <v>5.0999999999999997E-2</v>
      </c>
      <c r="BC734" t="s">
        <v>40</v>
      </c>
      <c r="BD734" t="s">
        <v>40</v>
      </c>
      <c r="BE734" t="s">
        <v>1797</v>
      </c>
      <c r="BF734" t="str">
        <f t="shared" si="11"/>
        <v>RDMT_SCGN_CS1999</v>
      </c>
    </row>
    <row r="735" spans="1:58" ht="18.75" x14ac:dyDescent="0.3">
      <c r="A735" t="s">
        <v>1799</v>
      </c>
      <c r="B735" t="s">
        <v>1800</v>
      </c>
      <c r="C735" s="24">
        <v>-2443476.7480370002</v>
      </c>
      <c r="D735" s="1">
        <v>-4426725.4435719997</v>
      </c>
      <c r="E735" s="1">
        <v>3878614.5824679998</v>
      </c>
      <c r="F735" s="1">
        <v>1.7085320000000001E-2</v>
      </c>
      <c r="G735" s="1">
        <v>2.8318080000000002E-2</v>
      </c>
      <c r="H735" s="1">
        <v>2.4868479999999998E-2</v>
      </c>
      <c r="I735" s="2">
        <v>37.677067710000003</v>
      </c>
      <c r="J735">
        <v>37</v>
      </c>
      <c r="K735">
        <v>40</v>
      </c>
      <c r="L735">
        <v>37.443720000007374</v>
      </c>
      <c r="M735" s="34">
        <v>118.89794664999999</v>
      </c>
      <c r="N735" s="53">
        <v>118</v>
      </c>
      <c r="O735">
        <v>53</v>
      </c>
      <c r="P735">
        <v>52.607939999979862</v>
      </c>
      <c r="Q735" s="1">
        <v>2417.50878478</v>
      </c>
      <c r="R735" s="1">
        <v>4.1375600000000002E-3</v>
      </c>
      <c r="S735" s="1">
        <v>8.2731599999999999E-3</v>
      </c>
      <c r="T735" s="1">
        <v>4.0332879999999995E-2</v>
      </c>
      <c r="U735" s="4">
        <v>2.68</v>
      </c>
      <c r="V735" s="4">
        <v>5.19</v>
      </c>
      <c r="W735" s="4">
        <v>23.49</v>
      </c>
      <c r="X735" s="4">
        <v>-2.5299999999999998</v>
      </c>
      <c r="Y735" s="4">
        <v>-19.39</v>
      </c>
      <c r="Z735" s="4">
        <v>4.37</v>
      </c>
      <c r="AA735" s="4">
        <v>0.08</v>
      </c>
      <c r="AB735" s="4">
        <v>0.16</v>
      </c>
      <c r="AC735" s="25">
        <v>0.78</v>
      </c>
      <c r="AD735" s="17">
        <v>-2443475.7259999998</v>
      </c>
      <c r="AE735">
        <v>-4426726.716</v>
      </c>
      <c r="AF735">
        <v>3878614.7540000002</v>
      </c>
      <c r="AG735">
        <v>37.677065510399999</v>
      </c>
      <c r="AH735">
        <v>37</v>
      </c>
      <c r="AI735">
        <v>40</v>
      </c>
      <c r="AJ735">
        <v>37.435837439994657</v>
      </c>
      <c r="AK735" s="78">
        <v>118.8979295444</v>
      </c>
      <c r="AL735" s="43">
        <v>118</v>
      </c>
      <c r="AM735">
        <v>53</v>
      </c>
      <c r="AN735">
        <v>52.546359840000605</v>
      </c>
      <c r="AO735" s="3">
        <v>2418.1039999999998</v>
      </c>
      <c r="AP735" s="4">
        <v>9.4600000000000009</v>
      </c>
      <c r="AQ735" s="4">
        <v>-5.24</v>
      </c>
      <c r="AR735" s="25">
        <v>3.38</v>
      </c>
      <c r="AS735" s="3">
        <v>8.8493333308258246E-2</v>
      </c>
      <c r="AT735" s="3">
        <v>82.63893582299994</v>
      </c>
      <c r="AU735" s="3">
        <v>31.6524293861006</v>
      </c>
      <c r="AV735" s="5">
        <v>36021</v>
      </c>
      <c r="AW735" s="5">
        <v>45794</v>
      </c>
      <c r="AX735" s="6" t="s">
        <v>2112</v>
      </c>
      <c r="AY735" s="17">
        <v>-24.896000000000001</v>
      </c>
      <c r="AZ735" s="3">
        <v>5.4399999999999997E-2</v>
      </c>
      <c r="BA735" s="3">
        <v>2443</v>
      </c>
      <c r="BB735" s="28">
        <v>6.8000000000000005E-2</v>
      </c>
      <c r="BC735" t="s">
        <v>89</v>
      </c>
      <c r="BD735" t="s">
        <v>90</v>
      </c>
      <c r="BE735" t="s">
        <v>1799</v>
      </c>
      <c r="BF735" t="str">
        <f t="shared" si="11"/>
        <v>Resurgent Dome</v>
      </c>
    </row>
    <row r="736" spans="1:58" ht="18.75" x14ac:dyDescent="0.3">
      <c r="A736" t="s">
        <v>1809</v>
      </c>
      <c r="B736" t="s">
        <v>1810</v>
      </c>
      <c r="C736" s="24">
        <v>-2278355.0884819999</v>
      </c>
      <c r="D736" s="1">
        <v>-4576002.6846289998</v>
      </c>
      <c r="E736" s="1">
        <v>3804115.7961860001</v>
      </c>
      <c r="F736" s="1">
        <v>4.3335599999999993E-3</v>
      </c>
      <c r="G736" s="1">
        <v>6.8639199999999999E-3</v>
      </c>
      <c r="H736" s="1">
        <v>5.9858399999999992E-3</v>
      </c>
      <c r="I736" s="2">
        <v>36.840351300000002</v>
      </c>
      <c r="J736">
        <v>36</v>
      </c>
      <c r="K736">
        <v>50</v>
      </c>
      <c r="L736">
        <v>25.264680000006479</v>
      </c>
      <c r="M736" s="34">
        <v>116.46834572</v>
      </c>
      <c r="N736" s="53">
        <v>116</v>
      </c>
      <c r="O736">
        <v>28</v>
      </c>
      <c r="P736">
        <v>6.0445920000074693</v>
      </c>
      <c r="Q736" s="1">
        <v>1479.4440551299999</v>
      </c>
      <c r="R736" s="1">
        <v>3.0752399999999999E-3</v>
      </c>
      <c r="S736" s="1">
        <v>3.0713200000000002E-3</v>
      </c>
      <c r="T736" s="1">
        <v>9.1002800000000005E-3</v>
      </c>
      <c r="U736" s="4">
        <v>1.44</v>
      </c>
      <c r="V736" s="4">
        <v>1.5</v>
      </c>
      <c r="W736" s="4">
        <v>4.5199999999999996</v>
      </c>
      <c r="X736" s="4">
        <v>-8.82</v>
      </c>
      <c r="Y736" s="4">
        <v>-15.66</v>
      </c>
      <c r="Z736" s="4">
        <v>-0.34</v>
      </c>
      <c r="AA736" s="4">
        <v>0.06</v>
      </c>
      <c r="AB736" s="4">
        <v>0.06</v>
      </c>
      <c r="AC736" s="25">
        <v>0.18</v>
      </c>
      <c r="AD736" s="17">
        <v>-2278354.0780000002</v>
      </c>
      <c r="AE736">
        <v>-4576003.9749999996</v>
      </c>
      <c r="AF736">
        <v>3804115.9789999998</v>
      </c>
      <c r="AG736">
        <v>36.840348807799998</v>
      </c>
      <c r="AH736">
        <v>36</v>
      </c>
      <c r="AI736">
        <v>50</v>
      </c>
      <c r="AJ736">
        <v>25.255708079993155</v>
      </c>
      <c r="AK736" s="78">
        <v>116.46832913830001</v>
      </c>
      <c r="AL736" s="43">
        <v>116</v>
      </c>
      <c r="AM736">
        <v>28</v>
      </c>
      <c r="AN736">
        <v>5.9848978800243913</v>
      </c>
      <c r="AO736" s="3">
        <v>1480.117</v>
      </c>
      <c r="AP736" s="4">
        <v>2.29</v>
      </c>
      <c r="AQ736" s="4">
        <v>-1.41</v>
      </c>
      <c r="AR736" s="25">
        <v>-1.28</v>
      </c>
      <c r="AS736" s="3">
        <v>1.9787622893310885E-2</v>
      </c>
      <c r="AT736" s="3">
        <v>9.0303811230841102</v>
      </c>
      <c r="AU736" s="3">
        <v>-17.606879813636599</v>
      </c>
      <c r="AV736" s="5">
        <v>36242</v>
      </c>
      <c r="AW736" s="5">
        <v>45794</v>
      </c>
      <c r="AX736" s="6" t="s">
        <v>2112</v>
      </c>
      <c r="AY736" s="17">
        <v>-27.548999999999999</v>
      </c>
      <c r="AZ736" s="3">
        <v>4.9700000000000001E-2</v>
      </c>
      <c r="BA736" s="3">
        <v>1507.6659999999999</v>
      </c>
      <c r="BB736" s="28">
        <v>5.0999999999999997E-2</v>
      </c>
      <c r="BC736" t="s">
        <v>40</v>
      </c>
      <c r="BD736" t="s">
        <v>40</v>
      </c>
      <c r="BE736" t="s">
        <v>1809</v>
      </c>
      <c r="BF736" t="str">
        <f t="shared" si="11"/>
        <v>Repository</v>
      </c>
    </row>
    <row r="737" spans="1:58" ht="18.75" x14ac:dyDescent="0.3">
      <c r="A737" t="s">
        <v>1811</v>
      </c>
      <c r="B737" t="s">
        <v>1812</v>
      </c>
      <c r="C737" s="24">
        <v>-2486229.1848800001</v>
      </c>
      <c r="D737" s="1">
        <v>-4673288.6586619997</v>
      </c>
      <c r="E737" s="1">
        <v>3546719.0914460002</v>
      </c>
      <c r="F737" s="1">
        <v>3.7710399999999998E-3</v>
      </c>
      <c r="G737" s="1">
        <v>5.9936799999999995E-3</v>
      </c>
      <c r="H737" s="1">
        <v>5.4703599999999996E-3</v>
      </c>
      <c r="I737" s="2">
        <v>34.000904149999997</v>
      </c>
      <c r="J737">
        <v>34</v>
      </c>
      <c r="K737">
        <v>0</v>
      </c>
      <c r="L737">
        <v>3.2549399999879824</v>
      </c>
      <c r="M737" s="34">
        <v>118.01335601</v>
      </c>
      <c r="N737" s="53">
        <v>118</v>
      </c>
      <c r="O737">
        <v>0</v>
      </c>
      <c r="P737">
        <v>48.081635999983519</v>
      </c>
      <c r="Q737" s="1">
        <v>338.66579227</v>
      </c>
      <c r="R737" s="1">
        <v>4.2120399999999994E-3</v>
      </c>
      <c r="S737" s="1">
        <v>2.3755199999999999E-3</v>
      </c>
      <c r="T737" s="1">
        <v>7.5283599999999996E-3</v>
      </c>
      <c r="U737" s="4">
        <v>2.2599999999999998</v>
      </c>
      <c r="V737" s="4">
        <v>1.55</v>
      </c>
      <c r="W737" s="4">
        <v>4.05</v>
      </c>
      <c r="X737" s="4">
        <v>13.71</v>
      </c>
      <c r="Y737" s="4">
        <v>-37.53</v>
      </c>
      <c r="Z737" s="4">
        <v>-1.29</v>
      </c>
      <c r="AA737" s="4">
        <v>0.2</v>
      </c>
      <c r="AB737" s="4">
        <v>0.11</v>
      </c>
      <c r="AC737" s="25">
        <v>0.27</v>
      </c>
      <c r="AD737" s="17">
        <v>-2486228.1940000001</v>
      </c>
      <c r="AE737">
        <v>-4673289.9730000002</v>
      </c>
      <c r="AF737">
        <v>3546719.2990000001</v>
      </c>
      <c r="AG737">
        <v>34.000902197400002</v>
      </c>
      <c r="AH737">
        <v>34</v>
      </c>
      <c r="AI737">
        <v>0</v>
      </c>
      <c r="AJ737">
        <v>3.2479106400074897</v>
      </c>
      <c r="AK737" s="78">
        <v>118.01333985789999</v>
      </c>
      <c r="AL737" s="43">
        <v>118</v>
      </c>
      <c r="AM737">
        <v>0</v>
      </c>
      <c r="AN737">
        <v>48.023488439974926</v>
      </c>
      <c r="AO737" s="3">
        <v>339.358</v>
      </c>
      <c r="AP737" s="4">
        <v>25.35</v>
      </c>
      <c r="AQ737" s="4">
        <v>-24.23</v>
      </c>
      <c r="AR737" s="25">
        <v>-2.2000000000000002</v>
      </c>
      <c r="AS737" s="3">
        <v>0.21199622664624829</v>
      </c>
      <c r="AT737" s="3">
        <v>206.87110765497593</v>
      </c>
      <c r="AU737" s="3">
        <v>-46.332977646629701</v>
      </c>
      <c r="AV737" s="5">
        <v>41768</v>
      </c>
      <c r="AW737" s="5">
        <v>45774</v>
      </c>
      <c r="AX737" s="6" t="s">
        <v>2112</v>
      </c>
      <c r="AY737" s="17">
        <v>-34.832999999999998</v>
      </c>
      <c r="AZ737" s="3">
        <v>3.3599999999999998E-2</v>
      </c>
      <c r="BA737" s="3">
        <v>374.19100000000003</v>
      </c>
      <c r="BB737" s="28">
        <v>3.4000000000000002E-2</v>
      </c>
      <c r="BC737" t="s">
        <v>584</v>
      </c>
      <c r="BD737" t="s">
        <v>40</v>
      </c>
      <c r="BE737" t="s">
        <v>1811</v>
      </c>
      <c r="BF737" t="str">
        <f t="shared" si="11"/>
        <v>Rose Hills Cemetery (Memorial Park)</v>
      </c>
    </row>
    <row r="738" spans="1:58" ht="18.75" x14ac:dyDescent="0.3">
      <c r="A738" t="s">
        <v>1813</v>
      </c>
      <c r="B738" t="s">
        <v>1814</v>
      </c>
      <c r="C738" s="24">
        <v>-2486682.7245430001</v>
      </c>
      <c r="D738" s="1">
        <v>-4671619.8025700003</v>
      </c>
      <c r="E738" s="1">
        <v>3548297.4138159999</v>
      </c>
      <c r="F738" s="1">
        <v>3.5240799999999997E-3</v>
      </c>
      <c r="G738" s="1">
        <v>4.4197999999999998E-3</v>
      </c>
      <c r="H738" s="1">
        <v>3.7239999999999999E-3</v>
      </c>
      <c r="I738" s="2">
        <v>34.01905301</v>
      </c>
      <c r="J738">
        <v>34</v>
      </c>
      <c r="K738">
        <v>1</v>
      </c>
      <c r="L738">
        <v>8.5908360000013317</v>
      </c>
      <c r="M738" s="34">
        <v>118.02617692</v>
      </c>
      <c r="N738" s="53">
        <v>118</v>
      </c>
      <c r="O738">
        <v>1</v>
      </c>
      <c r="P738">
        <v>34.23691199999098</v>
      </c>
      <c r="Q738" s="1">
        <v>176.86651959</v>
      </c>
      <c r="R738" s="1">
        <v>2.6009200000000001E-3</v>
      </c>
      <c r="S738" s="1">
        <v>3.10072E-3</v>
      </c>
      <c r="T738" s="1">
        <v>5.4252800000000002E-3</v>
      </c>
      <c r="U738" s="4">
        <v>1.72</v>
      </c>
      <c r="V738" s="4">
        <v>2.0299999999999998</v>
      </c>
      <c r="W738" s="4">
        <v>4.17</v>
      </c>
      <c r="X738" s="4">
        <v>14.18</v>
      </c>
      <c r="Y738" s="4">
        <v>-37.61</v>
      </c>
      <c r="Z738" s="4">
        <v>-0.32</v>
      </c>
      <c r="AA738" s="4">
        <v>0.05</v>
      </c>
      <c r="AB738" s="4">
        <v>0.06</v>
      </c>
      <c r="AC738" s="25">
        <v>0.1</v>
      </c>
      <c r="AD738" s="17">
        <v>-2486681.733</v>
      </c>
      <c r="AE738">
        <v>-4671621.1169999996</v>
      </c>
      <c r="AF738">
        <v>3548297.6209999998</v>
      </c>
      <c r="AG738">
        <v>34.019051056999999</v>
      </c>
      <c r="AH738">
        <v>34</v>
      </c>
      <c r="AI738">
        <v>1</v>
      </c>
      <c r="AJ738">
        <v>8.5838051999951404</v>
      </c>
      <c r="AK738" s="78">
        <v>118.026160762</v>
      </c>
      <c r="AL738" s="43">
        <v>118</v>
      </c>
      <c r="AM738">
        <v>1</v>
      </c>
      <c r="AN738">
        <v>34.178743200012605</v>
      </c>
      <c r="AO738" s="3">
        <v>177.55799999999999</v>
      </c>
      <c r="AP738" s="4">
        <v>25.83</v>
      </c>
      <c r="AQ738" s="4">
        <v>-24.3</v>
      </c>
      <c r="AR738" s="25">
        <v>-1.23</v>
      </c>
      <c r="AS738" s="3">
        <v>0.26751585040601922</v>
      </c>
      <c r="AT738" s="3">
        <v>267.27110546427275</v>
      </c>
      <c r="AU738" s="3">
        <v>-11.4405499826381</v>
      </c>
      <c r="AV738" s="5">
        <v>36168</v>
      </c>
      <c r="AW738" s="5">
        <v>45794</v>
      </c>
      <c r="AX738" s="6" t="s">
        <v>2112</v>
      </c>
      <c r="AY738" s="17">
        <v>-34.787999999999997</v>
      </c>
      <c r="AZ738" s="3">
        <v>3.3799999999999997E-2</v>
      </c>
      <c r="BA738" s="3">
        <v>212.346</v>
      </c>
      <c r="BB738" s="28">
        <v>3.4000000000000002E-2</v>
      </c>
      <c r="BC738" t="s">
        <v>40</v>
      </c>
      <c r="BD738" t="s">
        <v>40</v>
      </c>
      <c r="BE738" t="s">
        <v>1813</v>
      </c>
      <c r="BF738" t="str">
        <f t="shared" si="11"/>
        <v>RHCL_SCGN_CS1998</v>
      </c>
    </row>
    <row r="739" spans="1:58" ht="18.75" x14ac:dyDescent="0.3">
      <c r="A739" t="s">
        <v>1815</v>
      </c>
      <c r="B739" t="s">
        <v>1816</v>
      </c>
      <c r="C739" s="24">
        <v>-2462591.2059579999</v>
      </c>
      <c r="D739" s="1">
        <v>-4708614.2378009995</v>
      </c>
      <c r="E739" s="1">
        <v>3516632.5304410001</v>
      </c>
      <c r="F739" s="1">
        <v>1.0960319999999999E-2</v>
      </c>
      <c r="G739" s="1">
        <v>1.0548719999999999E-2</v>
      </c>
      <c r="H739" s="1">
        <v>1.2516559999999999E-2</v>
      </c>
      <c r="I739" s="2">
        <v>33.674127349999999</v>
      </c>
      <c r="J739">
        <v>33</v>
      </c>
      <c r="K739">
        <v>40</v>
      </c>
      <c r="L739">
        <v>26.858459999996853</v>
      </c>
      <c r="M739" s="34">
        <v>117.60943303000001</v>
      </c>
      <c r="N739" s="53">
        <v>117</v>
      </c>
      <c r="O739">
        <v>36</v>
      </c>
      <c r="P739">
        <v>33.958908000018937</v>
      </c>
      <c r="Q739" s="1">
        <v>377.57958623000002</v>
      </c>
      <c r="R739" s="1">
        <v>1.39846E-2</v>
      </c>
      <c r="S739" s="1">
        <v>1.1111240000000001E-2</v>
      </c>
      <c r="T739" s="1">
        <v>8.3123599999999995E-3</v>
      </c>
      <c r="U739" s="4">
        <v>6.89</v>
      </c>
      <c r="V739" s="4">
        <v>5.48</v>
      </c>
      <c r="W739" s="4">
        <v>5.13</v>
      </c>
      <c r="X739" s="4">
        <v>15.75</v>
      </c>
      <c r="Y739" s="4">
        <v>-37.61</v>
      </c>
      <c r="Z739" s="4">
        <v>-7.0000000000000007E-2</v>
      </c>
      <c r="AA739" s="4">
        <v>0.73</v>
      </c>
      <c r="AB739" s="4">
        <v>0.57999999999999996</v>
      </c>
      <c r="AC739" s="25">
        <v>0.43</v>
      </c>
      <c r="AD739" s="17">
        <v>-2462590.219</v>
      </c>
      <c r="AE739">
        <v>-4708615.5580000002</v>
      </c>
      <c r="AF739">
        <v>3516632.7420000001</v>
      </c>
      <c r="AG739">
        <v>33.674125375300001</v>
      </c>
      <c r="AH739">
        <v>33</v>
      </c>
      <c r="AI739">
        <v>40</v>
      </c>
      <c r="AJ739">
        <v>26.851351080003383</v>
      </c>
      <c r="AK739" s="78">
        <v>117.6094170001</v>
      </c>
      <c r="AL739" s="43">
        <v>117</v>
      </c>
      <c r="AM739">
        <v>36</v>
      </c>
      <c r="AN739">
        <v>33.901200359982795</v>
      </c>
      <c r="AO739" s="3">
        <v>378.28899999999999</v>
      </c>
      <c r="AP739" s="4">
        <v>27.25</v>
      </c>
      <c r="AQ739" s="4">
        <v>-24.35</v>
      </c>
      <c r="AR739" s="25">
        <v>-0.97</v>
      </c>
      <c r="AS739" s="3">
        <v>0.27369232692721923</v>
      </c>
      <c r="AT739" s="3">
        <v>273.29087778664774</v>
      </c>
      <c r="AU739" s="3">
        <v>-14.8184384671075</v>
      </c>
      <c r="AV739" s="5">
        <v>42088</v>
      </c>
      <c r="AW739" s="5">
        <v>45794</v>
      </c>
      <c r="AX739" s="6" t="s">
        <v>2112</v>
      </c>
      <c r="AY739" s="17">
        <v>-33.756</v>
      </c>
      <c r="AZ739" s="3">
        <v>4.53E-2</v>
      </c>
      <c r="BA739" s="3">
        <v>412.04499999999996</v>
      </c>
      <c r="BB739" s="28">
        <v>4.5999999999999999E-2</v>
      </c>
      <c r="BC739" t="s">
        <v>584</v>
      </c>
      <c r="BD739" t="s">
        <v>40</v>
      </c>
      <c r="BE739" t="s">
        <v>1815</v>
      </c>
      <c r="BF739" t="str">
        <f t="shared" si="11"/>
        <v>Ramakrishna Monastery GPS</v>
      </c>
    </row>
    <row r="740" spans="1:58" ht="18.75" x14ac:dyDescent="0.3">
      <c r="A740" t="s">
        <v>1817</v>
      </c>
      <c r="B740" t="s">
        <v>1818</v>
      </c>
      <c r="C740" s="24">
        <v>-2463395.1312879999</v>
      </c>
      <c r="D740" s="1">
        <v>-4721001.9538150001</v>
      </c>
      <c r="E740" s="1">
        <v>3499097.2651539999</v>
      </c>
      <c r="F740" s="1">
        <v>2.9713599999999997E-3</v>
      </c>
      <c r="G740" s="1">
        <v>4.74516E-3</v>
      </c>
      <c r="H740" s="1">
        <v>3.6475599999999998E-3</v>
      </c>
      <c r="I740" s="2">
        <v>33.485812860000003</v>
      </c>
      <c r="J740">
        <v>33</v>
      </c>
      <c r="K740">
        <v>29</v>
      </c>
      <c r="L740">
        <v>8.9262960000104385</v>
      </c>
      <c r="M740" s="34">
        <v>117.55532689</v>
      </c>
      <c r="N740" s="53">
        <v>117</v>
      </c>
      <c r="O740">
        <v>33</v>
      </c>
      <c r="P740">
        <v>19.176804000012453</v>
      </c>
      <c r="Q740" s="1">
        <v>136.36900256999999</v>
      </c>
      <c r="R740" s="1">
        <v>1.4641200000000002E-3</v>
      </c>
      <c r="S740" s="1">
        <v>1.9266799999999998E-3</v>
      </c>
      <c r="T740" s="1">
        <v>6.2288799999999991E-3</v>
      </c>
      <c r="U740" s="4">
        <v>1.1000000000000001</v>
      </c>
      <c r="V740" s="4">
        <v>1.38</v>
      </c>
      <c r="W740" s="4">
        <v>4.57</v>
      </c>
      <c r="X740" s="4">
        <v>17.260000000000002</v>
      </c>
      <c r="Y740" s="4">
        <v>-38.1</v>
      </c>
      <c r="Z740" s="4">
        <v>-1.46</v>
      </c>
      <c r="AA740" s="4">
        <v>0.06</v>
      </c>
      <c r="AB740" s="4">
        <v>0.08</v>
      </c>
      <c r="AC740" s="25">
        <v>0.26</v>
      </c>
      <c r="AD740" s="17">
        <v>-2463394.145</v>
      </c>
      <c r="AE740">
        <v>-4721003.2759999996</v>
      </c>
      <c r="AF740">
        <v>3499097.4780000001</v>
      </c>
      <c r="AG740">
        <v>33.485810898399997</v>
      </c>
      <c r="AH740">
        <v>33</v>
      </c>
      <c r="AI740">
        <v>29</v>
      </c>
      <c r="AJ740">
        <v>8.9192342399888958</v>
      </c>
      <c r="AK740" s="78">
        <v>117.55531090540001</v>
      </c>
      <c r="AL740" s="43">
        <v>117</v>
      </c>
      <c r="AM740">
        <v>33</v>
      </c>
      <c r="AN740">
        <v>19.119259440021779</v>
      </c>
      <c r="AO740" s="3">
        <v>137.084</v>
      </c>
      <c r="AP740" s="4">
        <v>28.74</v>
      </c>
      <c r="AQ740" s="4">
        <v>-24.88</v>
      </c>
      <c r="AR740" s="25">
        <v>-2.35</v>
      </c>
      <c r="AS740" s="3">
        <v>0.29384392161020995</v>
      </c>
      <c r="AT740" s="3">
        <v>293.04854120597639</v>
      </c>
      <c r="AU740" s="3">
        <v>-21.605612628408299</v>
      </c>
      <c r="AV740" s="5">
        <v>41230</v>
      </c>
      <c r="AW740" s="5">
        <v>45794</v>
      </c>
      <c r="AX740" s="6" t="s">
        <v>2112</v>
      </c>
      <c r="AY740" s="17">
        <v>-34.244</v>
      </c>
      <c r="AZ740" s="3">
        <v>4.4400000000000002E-2</v>
      </c>
      <c r="BA740" s="3">
        <v>171.328</v>
      </c>
      <c r="BB740" s="28">
        <v>4.4999999999999998E-2</v>
      </c>
      <c r="BC740" t="s">
        <v>40</v>
      </c>
      <c r="BD740" t="s">
        <v>40</v>
      </c>
      <c r="BE740" t="s">
        <v>1817</v>
      </c>
      <c r="BF740" t="str">
        <f t="shared" si="11"/>
        <v>RanchoMissCA2012</v>
      </c>
    </row>
    <row r="741" spans="1:58" ht="18.75" x14ac:dyDescent="0.3">
      <c r="A741" t="s">
        <v>1819</v>
      </c>
      <c r="B741" t="s">
        <v>1820</v>
      </c>
      <c r="C741" s="24">
        <v>-2627525.350602</v>
      </c>
      <c r="D741" s="1">
        <v>-4456235.1338839997</v>
      </c>
      <c r="E741" s="1">
        <v>3719700.9218899999</v>
      </c>
      <c r="F741" s="1">
        <v>5.9564400000000003E-3</v>
      </c>
      <c r="G741" s="1">
        <v>6.4581999999999999E-3</v>
      </c>
      <c r="H741" s="1">
        <v>5.4409599999999999E-3</v>
      </c>
      <c r="I741" s="2">
        <v>35.899997429999999</v>
      </c>
      <c r="J741">
        <v>35</v>
      </c>
      <c r="K741">
        <v>53</v>
      </c>
      <c r="L741">
        <v>59.990747999996756</v>
      </c>
      <c r="M741" s="34">
        <v>120.52483327</v>
      </c>
      <c r="N741" s="53">
        <v>120</v>
      </c>
      <c r="O741">
        <v>31</v>
      </c>
      <c r="P741">
        <v>29.39977200000726</v>
      </c>
      <c r="Q741" s="1">
        <v>838.81934339999998</v>
      </c>
      <c r="R741" s="1">
        <v>3.5515199999999999E-3</v>
      </c>
      <c r="S741" s="1">
        <v>5.6722399999999994E-3</v>
      </c>
      <c r="T741" s="1">
        <v>7.8752800000000001E-3</v>
      </c>
      <c r="U741" s="4">
        <v>2.25</v>
      </c>
      <c r="V741" s="4">
        <v>3.85</v>
      </c>
      <c r="W741" s="4">
        <v>5.48</v>
      </c>
      <c r="X741" s="4">
        <v>19.29</v>
      </c>
      <c r="Y741" s="4">
        <v>-35.47</v>
      </c>
      <c r="Z741" s="4">
        <v>0.81</v>
      </c>
      <c r="AA741" s="4">
        <v>7.0000000000000007E-2</v>
      </c>
      <c r="AB741" s="4">
        <v>0.12</v>
      </c>
      <c r="AC741" s="25">
        <v>0.17</v>
      </c>
      <c r="AD741" s="17">
        <v>-2627524.3390000002</v>
      </c>
      <c r="AE741">
        <v>-4456236.4189999998</v>
      </c>
      <c r="AF741">
        <v>3719701.108</v>
      </c>
      <c r="AG741">
        <v>35.8999956579</v>
      </c>
      <c r="AH741">
        <v>35</v>
      </c>
      <c r="AI741">
        <v>53</v>
      </c>
      <c r="AJ741">
        <v>59.984368439999685</v>
      </c>
      <c r="AK741" s="78">
        <v>120.5248163919</v>
      </c>
      <c r="AL741" s="43">
        <v>120</v>
      </c>
      <c r="AM741">
        <v>31</v>
      </c>
      <c r="AN741">
        <v>29.339010840012634</v>
      </c>
      <c r="AO741" s="3">
        <v>839.40899999999999</v>
      </c>
      <c r="AP741" s="4">
        <v>31.82</v>
      </c>
      <c r="AQ741" s="4">
        <v>-21.99</v>
      </c>
      <c r="AR741" s="25">
        <v>-0.17</v>
      </c>
      <c r="AS741" s="3">
        <v>0.28965533007422106</v>
      </c>
      <c r="AT741" s="3">
        <v>289.55255735372452</v>
      </c>
      <c r="AU741" s="3">
        <v>-7.7153437977721202</v>
      </c>
      <c r="AV741" s="5">
        <v>37110</v>
      </c>
      <c r="AW741" s="5">
        <v>45794</v>
      </c>
      <c r="AX741" s="6" t="s">
        <v>2112</v>
      </c>
      <c r="AY741" s="17">
        <v>-33.344000000000001</v>
      </c>
      <c r="AZ741" s="3">
        <v>4.9500000000000002E-2</v>
      </c>
      <c r="BA741" s="3">
        <v>872.75300000000004</v>
      </c>
      <c r="BB741" s="28">
        <v>0.05</v>
      </c>
      <c r="BC741" t="s">
        <v>40</v>
      </c>
      <c r="BD741" t="s">
        <v>40</v>
      </c>
      <c r="BE741" t="s">
        <v>1819</v>
      </c>
      <c r="BF741" t="str">
        <f t="shared" si="11"/>
        <v>RNCH_SCGN_CN2001</v>
      </c>
    </row>
    <row r="742" spans="1:58" ht="18.75" x14ac:dyDescent="0.3">
      <c r="A742" t="s">
        <v>1821</v>
      </c>
      <c r="B742" t="s">
        <v>1822</v>
      </c>
      <c r="C742" s="24">
        <v>-2454846.5325839999</v>
      </c>
      <c r="D742" s="1">
        <v>-4271555.0871989997</v>
      </c>
      <c r="E742" s="1">
        <v>4039524.4862199998</v>
      </c>
      <c r="F742" s="1">
        <v>4.31592E-3</v>
      </c>
      <c r="G742" s="1">
        <v>6.0446399999999996E-3</v>
      </c>
      <c r="H742" s="1">
        <v>5.7369199999999995E-3</v>
      </c>
      <c r="I742" s="2">
        <v>39.537906599999999</v>
      </c>
      <c r="J742">
        <v>39</v>
      </c>
      <c r="K742">
        <v>32</v>
      </c>
      <c r="L742">
        <v>16.463759999998047</v>
      </c>
      <c r="M742" s="34">
        <v>119.88581927</v>
      </c>
      <c r="N742" s="53">
        <v>119</v>
      </c>
      <c r="O742">
        <v>53</v>
      </c>
      <c r="P742">
        <v>8.9493719999961741</v>
      </c>
      <c r="Q742" s="1">
        <v>1530.65348156</v>
      </c>
      <c r="R742" s="1">
        <v>2.5166400000000001E-3</v>
      </c>
      <c r="S742" s="1">
        <v>3.1320800000000002E-3</v>
      </c>
      <c r="T742" s="1">
        <v>8.4809199999999994E-3</v>
      </c>
      <c r="U742" s="4">
        <v>1.85</v>
      </c>
      <c r="V742" s="4">
        <v>2.4</v>
      </c>
      <c r="W742" s="4">
        <v>6.05</v>
      </c>
      <c r="X742" s="4">
        <v>-6.38</v>
      </c>
      <c r="Y742" s="4">
        <v>-20.170000000000002</v>
      </c>
      <c r="Z742" s="4">
        <v>0.67</v>
      </c>
      <c r="AA742" s="4">
        <v>0.08</v>
      </c>
      <c r="AB742" s="4">
        <v>0.1</v>
      </c>
      <c r="AC742" s="25">
        <v>0.27</v>
      </c>
      <c r="AD742" s="17">
        <v>-2454845.4939999999</v>
      </c>
      <c r="AE742">
        <v>-4271556.3370000003</v>
      </c>
      <c r="AF742">
        <v>4039524.6370000001</v>
      </c>
      <c r="AG742">
        <v>39.537904403399999</v>
      </c>
      <c r="AH742">
        <v>39</v>
      </c>
      <c r="AI742">
        <v>32</v>
      </c>
      <c r="AJ742">
        <v>16.455852239996034</v>
      </c>
      <c r="AK742" s="78">
        <v>119.88580155059999</v>
      </c>
      <c r="AL742" s="43">
        <v>119</v>
      </c>
      <c r="AM742">
        <v>53</v>
      </c>
      <c r="AN742">
        <v>8.8855821599747742</v>
      </c>
      <c r="AO742" s="3">
        <v>1531.1859999999999</v>
      </c>
      <c r="AP742" s="4">
        <v>5.97</v>
      </c>
      <c r="AQ742" s="4">
        <v>-5.7</v>
      </c>
      <c r="AR742" s="25">
        <v>-0.37</v>
      </c>
      <c r="AS742" s="3">
        <v>7.0740441231663315E-2</v>
      </c>
      <c r="AT742" s="3">
        <v>70.736684462371144</v>
      </c>
      <c r="AU742" s="3">
        <v>0.72902076165904806</v>
      </c>
      <c r="AV742" s="5">
        <v>39850</v>
      </c>
      <c r="AW742" s="5">
        <v>45794</v>
      </c>
      <c r="AX742" s="6" t="s">
        <v>2112</v>
      </c>
      <c r="AY742" s="17">
        <v>-23.832999999999998</v>
      </c>
      <c r="AZ742" s="3">
        <v>3.9899999999999998E-2</v>
      </c>
      <c r="BA742" s="3">
        <v>1555.019</v>
      </c>
      <c r="BB742" s="28">
        <v>4.1000000000000002E-2</v>
      </c>
      <c r="BC742" t="s">
        <v>40</v>
      </c>
      <c r="BD742" t="s">
        <v>40</v>
      </c>
      <c r="BE742" t="s">
        <v>1821</v>
      </c>
      <c r="BF742" t="str">
        <f t="shared" si="11"/>
        <v>NW RENO COOP</v>
      </c>
    </row>
    <row r="743" spans="1:58" ht="18.75" x14ac:dyDescent="0.3">
      <c r="A743" t="s">
        <v>1825</v>
      </c>
      <c r="B743" t="s">
        <v>1826</v>
      </c>
      <c r="C743" s="24">
        <v>-2533220.6969579998</v>
      </c>
      <c r="D743" s="1">
        <v>-4631542.9437149996</v>
      </c>
      <c r="E743" s="1">
        <v>3568400.7798649999</v>
      </c>
      <c r="F743" s="1">
        <v>9.55108E-3</v>
      </c>
      <c r="G743" s="1">
        <v>1.53566E-2</v>
      </c>
      <c r="H743" s="1">
        <v>1.2304879999999999E-2</v>
      </c>
      <c r="I743" s="2">
        <v>34.235677129999999</v>
      </c>
      <c r="J743">
        <v>34</v>
      </c>
      <c r="K743">
        <v>14</v>
      </c>
      <c r="L743">
        <v>8.4376679999968474</v>
      </c>
      <c r="M743" s="34">
        <v>118.67643793000001</v>
      </c>
      <c r="N743" s="53">
        <v>118</v>
      </c>
      <c r="O743">
        <v>40</v>
      </c>
      <c r="P743">
        <v>35.176548000021057</v>
      </c>
      <c r="Q743" s="1">
        <v>553.38663887999996</v>
      </c>
      <c r="R743" s="1">
        <v>5.0371999999999995E-3</v>
      </c>
      <c r="S743" s="1">
        <v>5.43116E-3</v>
      </c>
      <c r="T743" s="1">
        <v>2.0580000000000001E-2</v>
      </c>
      <c r="U743" s="4">
        <v>1.58</v>
      </c>
      <c r="V743" s="4">
        <v>1.81</v>
      </c>
      <c r="W743" s="4">
        <v>4.7300000000000004</v>
      </c>
      <c r="X743" s="4">
        <v>17.739999999999998</v>
      </c>
      <c r="Y743" s="4">
        <v>-37.96</v>
      </c>
      <c r="Z743" s="4">
        <v>0.38</v>
      </c>
      <c r="AA743" s="4">
        <v>0.04</v>
      </c>
      <c r="AB743" s="4">
        <v>0.05</v>
      </c>
      <c r="AC743" s="25">
        <v>0.1</v>
      </c>
      <c r="AD743" s="17">
        <v>-2533219.7030000002</v>
      </c>
      <c r="AE743">
        <v>-4631544.2529999996</v>
      </c>
      <c r="AF743">
        <v>3568400.9849999999</v>
      </c>
      <c r="AG743">
        <v>34.235675249000003</v>
      </c>
      <c r="AH743">
        <v>34</v>
      </c>
      <c r="AI743">
        <v>14</v>
      </c>
      <c r="AJ743">
        <v>8.4308964000121023</v>
      </c>
      <c r="AK743" s="78">
        <v>118.67642164270001</v>
      </c>
      <c r="AL743" s="43">
        <v>118</v>
      </c>
      <c r="AM743">
        <v>40</v>
      </c>
      <c r="AN743">
        <v>35.117913720023353</v>
      </c>
      <c r="AO743" s="3">
        <v>554.05700000000002</v>
      </c>
      <c r="AP743" s="4">
        <v>29.62</v>
      </c>
      <c r="AQ743" s="4">
        <v>-24.68</v>
      </c>
      <c r="AR743" s="25">
        <v>-0.54</v>
      </c>
      <c r="AS743" s="3">
        <v>0.29538925175233871</v>
      </c>
      <c r="AT743" s="3">
        <v>295.24563573899258</v>
      </c>
      <c r="AU743" s="3">
        <v>-9.2100258999304305</v>
      </c>
      <c r="AV743" s="5">
        <v>34825</v>
      </c>
      <c r="AW743" s="5">
        <v>45794</v>
      </c>
      <c r="AX743" s="6" t="s">
        <v>2112</v>
      </c>
      <c r="AY743" s="17">
        <v>-34.597000000000001</v>
      </c>
      <c r="AZ743" s="3">
        <v>2.9600000000000001E-2</v>
      </c>
      <c r="BA743" s="3">
        <v>588.654</v>
      </c>
      <c r="BB743" s="28">
        <v>3.5999999999999997E-2</v>
      </c>
      <c r="BC743" t="s">
        <v>40</v>
      </c>
      <c r="BD743" t="s">
        <v>40</v>
      </c>
      <c r="BE743" t="s">
        <v>1825</v>
      </c>
      <c r="BF743" t="str">
        <f t="shared" si="11"/>
        <v>Rocketdyne</v>
      </c>
    </row>
    <row r="744" spans="1:58" ht="18.75" x14ac:dyDescent="0.3">
      <c r="A744" t="s">
        <v>1827</v>
      </c>
      <c r="B744" t="s">
        <v>1828</v>
      </c>
      <c r="C744" s="24">
        <v>-2678358.5499129998</v>
      </c>
      <c r="D744" s="1">
        <v>-4275808.9548599999</v>
      </c>
      <c r="E744" s="1">
        <v>3889723.7241929998</v>
      </c>
      <c r="F744" s="1">
        <v>4.3080799999999997E-3</v>
      </c>
      <c r="G744" s="1">
        <v>4.7608400000000006E-3</v>
      </c>
      <c r="H744" s="1">
        <v>4.2728000000000002E-3</v>
      </c>
      <c r="I744" s="2">
        <v>37.816417790000003</v>
      </c>
      <c r="J744">
        <v>37</v>
      </c>
      <c r="K744">
        <v>48</v>
      </c>
      <c r="L744">
        <v>59.104044000009708</v>
      </c>
      <c r="M744" s="34">
        <v>122.06295024000001</v>
      </c>
      <c r="N744" s="53">
        <v>122</v>
      </c>
      <c r="O744">
        <v>3</v>
      </c>
      <c r="P744">
        <v>46.620864000022948</v>
      </c>
      <c r="Q744" s="1">
        <v>582.01589959</v>
      </c>
      <c r="R744" s="1">
        <v>2.7459599999999995E-3</v>
      </c>
      <c r="S744" s="1">
        <v>3.9886000000000001E-3</v>
      </c>
      <c r="T744" s="1">
        <v>6.0015199999999998E-3</v>
      </c>
      <c r="U744" s="4">
        <v>1.8</v>
      </c>
      <c r="V744" s="4">
        <v>2.59</v>
      </c>
      <c r="W744" s="4">
        <v>4.33</v>
      </c>
      <c r="X744" s="4">
        <v>5.4</v>
      </c>
      <c r="Y744" s="4">
        <v>-26.88</v>
      </c>
      <c r="Z744" s="4">
        <v>-0.75</v>
      </c>
      <c r="AA744" s="4">
        <v>0.11</v>
      </c>
      <c r="AB744" s="4">
        <v>0.16</v>
      </c>
      <c r="AC744" s="25">
        <v>0.24</v>
      </c>
      <c r="AD744" s="17">
        <v>-2678357.52</v>
      </c>
      <c r="AE744">
        <v>-4275810.2139999997</v>
      </c>
      <c r="AF744">
        <v>3889723.889</v>
      </c>
      <c r="AG744">
        <v>37.816416087900002</v>
      </c>
      <c r="AH744">
        <v>37</v>
      </c>
      <c r="AI744">
        <v>48</v>
      </c>
      <c r="AJ744">
        <v>59.097916440007907</v>
      </c>
      <c r="AK744" s="78">
        <v>122.0629327323</v>
      </c>
      <c r="AL744" s="43">
        <v>122</v>
      </c>
      <c r="AM744">
        <v>3</v>
      </c>
      <c r="AN744">
        <v>46.557836279994262</v>
      </c>
      <c r="AO744" s="3">
        <v>582.52800000000002</v>
      </c>
      <c r="AP744" s="4">
        <v>18.48</v>
      </c>
      <c r="AQ744" s="4">
        <v>-13.15</v>
      </c>
      <c r="AR744" s="25">
        <v>-1.79</v>
      </c>
      <c r="AS744" s="3">
        <v>0.16958587806488901</v>
      </c>
      <c r="AT744" s="3">
        <v>169.04997644072088</v>
      </c>
      <c r="AU744" s="3">
        <v>-13.4712829898075</v>
      </c>
      <c r="AV744" s="5">
        <v>41014</v>
      </c>
      <c r="AW744" s="5">
        <v>45794</v>
      </c>
      <c r="AX744" s="6" t="s">
        <v>2112</v>
      </c>
      <c r="AY744" s="17">
        <v>-32.122999999999998</v>
      </c>
      <c r="AZ744" s="3">
        <v>3.9199999999999999E-2</v>
      </c>
      <c r="BA744" s="3">
        <v>614.65100000000007</v>
      </c>
      <c r="BB744" s="28">
        <v>0.04</v>
      </c>
      <c r="BC744" t="s">
        <v>40</v>
      </c>
      <c r="BD744" t="s">
        <v>40</v>
      </c>
      <c r="BE744" t="s">
        <v>1827</v>
      </c>
      <c r="BF744" t="str">
        <f t="shared" si="11"/>
        <v>Rocky Ridge</v>
      </c>
    </row>
    <row r="745" spans="1:58" ht="18.75" x14ac:dyDescent="0.3">
      <c r="A745" t="s">
        <v>1831</v>
      </c>
      <c r="B745" t="s">
        <v>1832</v>
      </c>
      <c r="C745" s="24">
        <v>-2475099.1209220001</v>
      </c>
      <c r="D745" s="1">
        <v>-4617408.4157419996</v>
      </c>
      <c r="E745" s="1">
        <v>3626913.671172</v>
      </c>
      <c r="F745" s="1">
        <v>3.2712399999999999E-3</v>
      </c>
      <c r="G745" s="1">
        <v>4.6314800000000003E-3</v>
      </c>
      <c r="H745" s="1">
        <v>3.8553199999999998E-3</v>
      </c>
      <c r="I745" s="2">
        <v>34.875081739999999</v>
      </c>
      <c r="J745">
        <v>34</v>
      </c>
      <c r="K745">
        <v>52</v>
      </c>
      <c r="L745">
        <v>30.294263999995792</v>
      </c>
      <c r="M745" s="34">
        <v>118.19292978</v>
      </c>
      <c r="N745" s="53">
        <v>118</v>
      </c>
      <c r="O745">
        <v>11</v>
      </c>
      <c r="P745">
        <v>34.547208000000182</v>
      </c>
      <c r="Q745" s="1">
        <v>712.71421878000001</v>
      </c>
      <c r="R745" s="1">
        <v>2.1285599999999998E-3</v>
      </c>
      <c r="S745" s="1">
        <v>2.52448E-3</v>
      </c>
      <c r="T745" s="1">
        <v>6.00936E-3</v>
      </c>
      <c r="U745" s="4">
        <v>1.24</v>
      </c>
      <c r="V745" s="4">
        <v>1.58</v>
      </c>
      <c r="W745" s="4">
        <v>4.5999999999999996</v>
      </c>
      <c r="X745" s="4">
        <v>5.05</v>
      </c>
      <c r="Y745" s="4">
        <v>-23.25</v>
      </c>
      <c r="Z745" s="4">
        <v>-0.35</v>
      </c>
      <c r="AA745" s="4">
        <v>0.03</v>
      </c>
      <c r="AB745" s="4">
        <v>0.04</v>
      </c>
      <c r="AC745" s="25">
        <v>0.12</v>
      </c>
      <c r="AD745" s="17">
        <v>-2475098.1230000001</v>
      </c>
      <c r="AE745">
        <v>-4617409.72</v>
      </c>
      <c r="AF745">
        <v>3626913.8709999998</v>
      </c>
      <c r="AG745">
        <v>34.875079720000002</v>
      </c>
      <c r="AH745">
        <v>34</v>
      </c>
      <c r="AI745">
        <v>52</v>
      </c>
      <c r="AJ745">
        <v>30.286992000008013</v>
      </c>
      <c r="AK745" s="78">
        <v>118.19291341810001</v>
      </c>
      <c r="AL745" s="43">
        <v>118</v>
      </c>
      <c r="AM745">
        <v>11</v>
      </c>
      <c r="AN745">
        <v>34.488305160018626</v>
      </c>
      <c r="AO745" s="3">
        <v>713.38499999999999</v>
      </c>
      <c r="AP745" s="4">
        <v>16.760000000000002</v>
      </c>
      <c r="AQ745" s="4">
        <v>-9.74</v>
      </c>
      <c r="AR745" s="25">
        <v>-1.28</v>
      </c>
      <c r="AS745" s="3">
        <v>0.16267283111233485</v>
      </c>
      <c r="AT745" s="3">
        <v>162.27855704508426</v>
      </c>
      <c r="AU745" s="3">
        <v>-11.319007172234301</v>
      </c>
      <c r="AV745" s="5">
        <v>36340</v>
      </c>
      <c r="AW745" s="5">
        <v>45794</v>
      </c>
      <c r="AX745" s="6" t="s">
        <v>2112</v>
      </c>
      <c r="AY745" s="17">
        <v>-32.095999999999997</v>
      </c>
      <c r="AZ745" s="3">
        <v>3.6900000000000002E-2</v>
      </c>
      <c r="BA745" s="3">
        <v>745.48099999999999</v>
      </c>
      <c r="BB745" s="28">
        <v>3.6999999999999998E-2</v>
      </c>
      <c r="BC745" t="s">
        <v>40</v>
      </c>
      <c r="BD745" t="s">
        <v>40</v>
      </c>
      <c r="BE745" t="s">
        <v>1831</v>
      </c>
      <c r="BF745" t="str">
        <f t="shared" si="11"/>
        <v>RSTP_SCGN_CS1999</v>
      </c>
    </row>
    <row r="746" spans="1:58" ht="18.75" x14ac:dyDescent="0.3">
      <c r="A746" t="s">
        <v>1833</v>
      </c>
      <c r="B746" t="s">
        <v>1834</v>
      </c>
      <c r="C746" s="24">
        <v>-2584677.313939</v>
      </c>
      <c r="D746" s="1">
        <v>-4257109.6942299996</v>
      </c>
      <c r="E746" s="1">
        <v>3971292.5119400001</v>
      </c>
      <c r="F746" s="1">
        <v>3.29868E-3</v>
      </c>
      <c r="G746" s="1">
        <v>4.6785199999999994E-3</v>
      </c>
      <c r="H746" s="1">
        <v>4.3610000000000003E-3</v>
      </c>
      <c r="I746" s="2">
        <v>38.756516259999998</v>
      </c>
      <c r="J746">
        <v>38</v>
      </c>
      <c r="K746">
        <v>45</v>
      </c>
      <c r="L746">
        <v>23.458535999992591</v>
      </c>
      <c r="M746" s="34">
        <v>121.26376681000001</v>
      </c>
      <c r="N746" s="53">
        <v>121</v>
      </c>
      <c r="O746">
        <v>15</v>
      </c>
      <c r="P746">
        <v>49.560516000025245</v>
      </c>
      <c r="Q746" s="1">
        <v>28.34877943</v>
      </c>
      <c r="R746" s="1">
        <v>1.47784E-3</v>
      </c>
      <c r="S746" s="1">
        <v>2.1128799999999997E-3</v>
      </c>
      <c r="T746" s="1">
        <v>6.71888E-3</v>
      </c>
      <c r="U746" s="4">
        <v>1.04</v>
      </c>
      <c r="V746" s="4">
        <v>1.45</v>
      </c>
      <c r="W746" s="4">
        <v>4.79</v>
      </c>
      <c r="X746" s="4">
        <v>-4.4000000000000004</v>
      </c>
      <c r="Y746" s="4">
        <v>-22.44</v>
      </c>
      <c r="Z746" s="4">
        <v>-2.96</v>
      </c>
      <c r="AA746" s="4">
        <v>0.39</v>
      </c>
      <c r="AB746" s="4">
        <v>0.56999999999999995</v>
      </c>
      <c r="AC746" s="25">
        <v>1.81</v>
      </c>
      <c r="AD746" s="17">
        <v>-2584676.2779999999</v>
      </c>
      <c r="AE746">
        <v>-4257110.9469999997</v>
      </c>
      <c r="AF746">
        <v>3971292.6690000002</v>
      </c>
      <c r="AG746">
        <v>38.756514352300002</v>
      </c>
      <c r="AH746">
        <v>38</v>
      </c>
      <c r="AI746">
        <v>45</v>
      </c>
      <c r="AJ746">
        <v>23.451668280006288</v>
      </c>
      <c r="AK746" s="78">
        <v>121.26374914279999</v>
      </c>
      <c r="AL746" s="43">
        <v>121</v>
      </c>
      <c r="AM746">
        <v>15</v>
      </c>
      <c r="AN746">
        <v>49.496914079981025</v>
      </c>
      <c r="AO746" s="3">
        <v>28.863</v>
      </c>
      <c r="AP746" s="4">
        <v>8.42</v>
      </c>
      <c r="AQ746" s="4">
        <v>-8.36</v>
      </c>
      <c r="AR746" s="25">
        <v>-4</v>
      </c>
      <c r="AS746" s="3" t="e">
        <v>#N/A</v>
      </c>
      <c r="AT746" s="3" t="e">
        <v>#N/A</v>
      </c>
      <c r="AU746" s="3" t="e">
        <v>#N/A</v>
      </c>
      <c r="AV746" s="5">
        <v>44978</v>
      </c>
      <c r="AW746" s="5">
        <v>45794</v>
      </c>
      <c r="AX746" s="6" t="s">
        <v>2112</v>
      </c>
      <c r="AY746" s="17">
        <v>-30.058</v>
      </c>
      <c r="AZ746" s="3">
        <v>3.5299999999999998E-2</v>
      </c>
      <c r="BA746" s="3">
        <v>58.920999999999999</v>
      </c>
      <c r="BB746" s="28">
        <v>3.5999999999999997E-2</v>
      </c>
      <c r="BC746" t="s">
        <v>40</v>
      </c>
      <c r="BD746" t="s">
        <v>40</v>
      </c>
      <c r="BE746" t="s">
        <v>1833</v>
      </c>
      <c r="BF746" t="str">
        <f t="shared" si="11"/>
        <v>Roseville - Interstate 80 &amp; Eureka Road</v>
      </c>
    </row>
    <row r="747" spans="1:58" ht="18.75" x14ac:dyDescent="0.3">
      <c r="A747" t="s">
        <v>1835</v>
      </c>
      <c r="B747" t="s">
        <v>1836</v>
      </c>
      <c r="C747" s="24">
        <v>-2565016.3511859998</v>
      </c>
      <c r="D747" s="1">
        <v>-4592484.2880570004</v>
      </c>
      <c r="E747" s="1">
        <v>3596642.8679280002</v>
      </c>
      <c r="F747" s="1">
        <v>4.4021600000000004E-3</v>
      </c>
      <c r="G747" s="1">
        <v>6.6306799999999999E-3</v>
      </c>
      <c r="H747" s="1">
        <v>5.8114000000000004E-3</v>
      </c>
      <c r="I747" s="2">
        <v>34.541478150000003</v>
      </c>
      <c r="J747">
        <v>34</v>
      </c>
      <c r="K747">
        <v>32</v>
      </c>
      <c r="L747">
        <v>29.32134000001156</v>
      </c>
      <c r="M747" s="34">
        <v>119.18444135999999</v>
      </c>
      <c r="N747" s="53">
        <v>119</v>
      </c>
      <c r="O747">
        <v>11</v>
      </c>
      <c r="P747">
        <v>3.9888959999780127</v>
      </c>
      <c r="Q747" s="1">
        <v>987.40783245</v>
      </c>
      <c r="R747" s="1">
        <v>3.8180800000000002E-3</v>
      </c>
      <c r="S747" s="1">
        <v>2.8674800000000004E-3</v>
      </c>
      <c r="T747" s="1">
        <v>8.6200800000000005E-3</v>
      </c>
      <c r="U747" s="4">
        <v>2.2799999999999998</v>
      </c>
      <c r="V747" s="4">
        <v>1.52</v>
      </c>
      <c r="W747" s="4">
        <v>5.04</v>
      </c>
      <c r="X747" s="4">
        <v>12.72</v>
      </c>
      <c r="Y747" s="4">
        <v>-38.56</v>
      </c>
      <c r="Z747" s="4">
        <v>1.1100000000000001</v>
      </c>
      <c r="AA747" s="4">
        <v>0.08</v>
      </c>
      <c r="AB747" s="4">
        <v>0.06</v>
      </c>
      <c r="AC747" s="25">
        <v>0.18</v>
      </c>
      <c r="AD747" s="17">
        <v>-2565015.3530000001</v>
      </c>
      <c r="AE747">
        <v>-4592485.5920000002</v>
      </c>
      <c r="AF747">
        <v>3596643.0690000001</v>
      </c>
      <c r="AG747">
        <v>34.541476311899999</v>
      </c>
      <c r="AH747">
        <v>34</v>
      </c>
      <c r="AI747">
        <v>32</v>
      </c>
      <c r="AJ747">
        <v>29.314722839994829</v>
      </c>
      <c r="AK747" s="78">
        <v>119.1844249446</v>
      </c>
      <c r="AL747" s="43">
        <v>119</v>
      </c>
      <c r="AM747">
        <v>11</v>
      </c>
      <c r="AN747">
        <v>3.9298005599869157</v>
      </c>
      <c r="AO747" s="3">
        <v>988.05899999999997</v>
      </c>
      <c r="AP747" s="4">
        <v>24.78</v>
      </c>
      <c r="AQ747" s="4">
        <v>-25.26</v>
      </c>
      <c r="AR747" s="25">
        <v>0.18</v>
      </c>
      <c r="AS747" s="3">
        <v>0.26559303457460542</v>
      </c>
      <c r="AT747" s="3">
        <v>265.53183392812099</v>
      </c>
      <c r="AU747" s="3">
        <v>-5.7013306138406898</v>
      </c>
      <c r="AV747" s="5">
        <v>36790</v>
      </c>
      <c r="AW747" s="5">
        <v>45794</v>
      </c>
      <c r="AX747" s="6" t="s">
        <v>2112</v>
      </c>
      <c r="AY747" s="17">
        <v>-32.948</v>
      </c>
      <c r="AZ747" s="3">
        <v>4.7800000000000002E-2</v>
      </c>
      <c r="BA747" s="3">
        <v>1021.0069999999999</v>
      </c>
      <c r="BB747" s="28">
        <v>4.9000000000000002E-2</v>
      </c>
      <c r="BC747" t="s">
        <v>40</v>
      </c>
      <c r="BD747" t="s">
        <v>40</v>
      </c>
      <c r="BE747" t="s">
        <v>1835</v>
      </c>
      <c r="BF747" t="str">
        <f t="shared" si="11"/>
        <v>RSVY_SCGN_CS2000</v>
      </c>
    </row>
    <row r="748" spans="1:58" ht="18.75" x14ac:dyDescent="0.3">
      <c r="A748" t="s">
        <v>1837</v>
      </c>
      <c r="B748" t="s">
        <v>1838</v>
      </c>
      <c r="C748" s="24">
        <v>-2429709.72383</v>
      </c>
      <c r="D748" s="1">
        <v>-4696742.9009379996</v>
      </c>
      <c r="E748" s="1">
        <v>3554824.8535290002</v>
      </c>
      <c r="F748" s="1">
        <v>3.3613999999999996E-3</v>
      </c>
      <c r="G748" s="1">
        <v>5.44488E-3</v>
      </c>
      <c r="H748" s="1">
        <v>4.3845199999999994E-3</v>
      </c>
      <c r="I748" s="2">
        <v>34.089152200000001</v>
      </c>
      <c r="J748">
        <v>34</v>
      </c>
      <c r="K748">
        <v>5</v>
      </c>
      <c r="L748">
        <v>20.947920000003251</v>
      </c>
      <c r="M748" s="34">
        <v>117.35333987999999</v>
      </c>
      <c r="N748" s="53">
        <v>117</v>
      </c>
      <c r="O748">
        <v>21</v>
      </c>
      <c r="P748">
        <v>12.023567999974603</v>
      </c>
      <c r="Q748" s="1">
        <v>328.65246919999998</v>
      </c>
      <c r="R748" s="1">
        <v>2.1854000000000001E-3</v>
      </c>
      <c r="S748" s="1">
        <v>2.1442399999999999E-3</v>
      </c>
      <c r="T748" s="1">
        <v>7.1265599999999997E-3</v>
      </c>
      <c r="U748" s="4">
        <v>1.48</v>
      </c>
      <c r="V748" s="4">
        <v>1.7</v>
      </c>
      <c r="W748" s="4">
        <v>5.13</v>
      </c>
      <c r="X748" s="4">
        <v>11.46</v>
      </c>
      <c r="Y748" s="4">
        <v>-31.83</v>
      </c>
      <c r="Z748" s="4">
        <v>-1.04</v>
      </c>
      <c r="AA748" s="4">
        <v>0.04</v>
      </c>
      <c r="AB748" s="4">
        <v>0.04</v>
      </c>
      <c r="AC748" s="25">
        <v>0.13</v>
      </c>
      <c r="AD748" s="17">
        <v>-2429708.7340000002</v>
      </c>
      <c r="AE748">
        <v>-4696744.2170000002</v>
      </c>
      <c r="AF748">
        <v>3554825.0610000002</v>
      </c>
      <c r="AG748">
        <v>34.089150141399998</v>
      </c>
      <c r="AH748">
        <v>34</v>
      </c>
      <c r="AI748">
        <v>5</v>
      </c>
      <c r="AJ748">
        <v>20.940509039991184</v>
      </c>
      <c r="AK748" s="78">
        <v>117.35332379800001</v>
      </c>
      <c r="AL748" s="43">
        <v>117</v>
      </c>
      <c r="AM748">
        <v>21</v>
      </c>
      <c r="AN748">
        <v>11.965672800018865</v>
      </c>
      <c r="AO748" s="3">
        <v>329.36</v>
      </c>
      <c r="AP748" s="4">
        <v>22.87</v>
      </c>
      <c r="AQ748" s="4">
        <v>-18.420000000000002</v>
      </c>
      <c r="AR748" s="25">
        <v>-1.94</v>
      </c>
      <c r="AS748" s="3">
        <v>0.22601754327991561</v>
      </c>
      <c r="AT748" s="3">
        <v>225.70007029131526</v>
      </c>
      <c r="AU748" s="3">
        <v>-11.975319223099801</v>
      </c>
      <c r="AV748" s="5">
        <v>35866</v>
      </c>
      <c r="AW748" s="5">
        <v>45794</v>
      </c>
      <c r="AX748" s="6" t="s">
        <v>2112</v>
      </c>
      <c r="AY748" s="17">
        <v>-32.895000000000003</v>
      </c>
      <c r="AZ748" s="3">
        <v>3.5299999999999998E-2</v>
      </c>
      <c r="BA748" s="3">
        <v>362.255</v>
      </c>
      <c r="BB748" s="28">
        <v>3.5999999999999997E-2</v>
      </c>
      <c r="BC748" t="s">
        <v>40</v>
      </c>
      <c r="BD748" t="s">
        <v>40</v>
      </c>
      <c r="BE748" t="s">
        <v>1837</v>
      </c>
      <c r="BF748" t="str">
        <f t="shared" si="11"/>
        <v>Rialto High School</v>
      </c>
    </row>
    <row r="749" spans="1:58" ht="18.75" x14ac:dyDescent="0.3">
      <c r="A749" t="s">
        <v>1841</v>
      </c>
      <c r="B749" t="s">
        <v>1842</v>
      </c>
      <c r="C749" s="24">
        <v>-2261786.6943509998</v>
      </c>
      <c r="D749" s="1">
        <v>-4855275.8584949998</v>
      </c>
      <c r="E749" s="1">
        <v>3451447.903769</v>
      </c>
      <c r="F749" s="1">
        <v>2.5479999999999999E-3</v>
      </c>
      <c r="G749" s="1">
        <v>4.3296400000000001E-3</v>
      </c>
      <c r="H749" s="1">
        <v>3.33396E-3</v>
      </c>
      <c r="I749" s="2">
        <v>32.972310520000001</v>
      </c>
      <c r="J749">
        <v>32</v>
      </c>
      <c r="K749">
        <v>58</v>
      </c>
      <c r="L749">
        <v>20.317872000002239</v>
      </c>
      <c r="M749" s="34">
        <v>114.97803531</v>
      </c>
      <c r="N749" s="53">
        <v>114</v>
      </c>
      <c r="O749">
        <v>58</v>
      </c>
      <c r="P749">
        <v>40.92711599998438</v>
      </c>
      <c r="Q749" s="1">
        <v>119.66113787</v>
      </c>
      <c r="R749" s="1">
        <v>1.7620399999999999E-3</v>
      </c>
      <c r="S749" s="1">
        <v>1.7620399999999999E-3</v>
      </c>
      <c r="T749" s="1">
        <v>5.4899600000000003E-3</v>
      </c>
      <c r="U749" s="4">
        <v>1.25</v>
      </c>
      <c r="V749" s="4">
        <v>1.41</v>
      </c>
      <c r="W749" s="4">
        <v>4.28</v>
      </c>
      <c r="X749" s="4">
        <v>-7.67</v>
      </c>
      <c r="Y749" s="4">
        <v>-14.16</v>
      </c>
      <c r="Z749" s="4">
        <v>-0.18</v>
      </c>
      <c r="AA749" s="4">
        <v>0.09</v>
      </c>
      <c r="AB749" s="4">
        <v>0.09</v>
      </c>
      <c r="AC749" s="25">
        <v>0.28000000000000003</v>
      </c>
      <c r="AD749" s="17">
        <v>-2261785.7179999999</v>
      </c>
      <c r="AE749">
        <v>-4855277.1969999997</v>
      </c>
      <c r="AF749">
        <v>3451448.1230000001</v>
      </c>
      <c r="AG749">
        <v>32.972308249999998</v>
      </c>
      <c r="AH749">
        <v>32</v>
      </c>
      <c r="AI749">
        <v>58</v>
      </c>
      <c r="AJ749">
        <v>20.309699999991153</v>
      </c>
      <c r="AK749" s="78">
        <v>114.9780197986</v>
      </c>
      <c r="AL749" s="43">
        <v>114</v>
      </c>
      <c r="AM749">
        <v>58</v>
      </c>
      <c r="AN749">
        <v>40.871274960006758</v>
      </c>
      <c r="AO749" s="3">
        <v>120.452</v>
      </c>
      <c r="AP749" s="4">
        <v>2.87</v>
      </c>
      <c r="AQ749" s="4">
        <v>-0.8</v>
      </c>
      <c r="AR749" s="25">
        <v>-1.03</v>
      </c>
      <c r="AS749" s="3" t="e">
        <v>#N/A</v>
      </c>
      <c r="AT749" s="3" t="e">
        <v>#N/A</v>
      </c>
      <c r="AU749" s="3" t="e">
        <v>#N/A</v>
      </c>
      <c r="AV749" s="5">
        <v>42032</v>
      </c>
      <c r="AW749" s="5">
        <v>45794</v>
      </c>
      <c r="AX749" s="6" t="s">
        <v>2112</v>
      </c>
      <c r="AY749" s="17">
        <v>-33.820999999999998</v>
      </c>
      <c r="AZ749" s="3">
        <v>4.7399999999999998E-2</v>
      </c>
      <c r="BA749" s="3">
        <v>154.273</v>
      </c>
      <c r="BB749" s="28">
        <v>4.8000000000000001E-2</v>
      </c>
      <c r="BC749" t="s">
        <v>40</v>
      </c>
      <c r="BD749" t="s">
        <v>40</v>
      </c>
      <c r="BE749" t="s">
        <v>1841</v>
      </c>
      <c r="BF749" t="str">
        <f t="shared" si="11"/>
        <v>Ruthven GPS</v>
      </c>
    </row>
    <row r="750" spans="1:58" ht="18.75" x14ac:dyDescent="0.3">
      <c r="A750" t="s">
        <v>1845</v>
      </c>
      <c r="B750" t="s">
        <v>1846</v>
      </c>
      <c r="C750" s="24">
        <v>-2645887.6259369999</v>
      </c>
      <c r="D750" s="1">
        <v>-4307855.5203240002</v>
      </c>
      <c r="E750" s="1">
        <v>3876512.1370250001</v>
      </c>
      <c r="F750" s="1">
        <v>3.9788000000000002E-3</v>
      </c>
      <c r="G750" s="1">
        <v>5.1841999999999999E-3</v>
      </c>
      <c r="H750" s="1">
        <v>4.6530399999999998E-3</v>
      </c>
      <c r="I750" s="2">
        <v>37.666507029999998</v>
      </c>
      <c r="J750">
        <v>37</v>
      </c>
      <c r="K750">
        <v>39</v>
      </c>
      <c r="L750">
        <v>59.425307999993606</v>
      </c>
      <c r="M750" s="34">
        <v>121.55827281000001</v>
      </c>
      <c r="N750" s="53">
        <v>121</v>
      </c>
      <c r="O750">
        <v>33</v>
      </c>
      <c r="P750">
        <v>29.782116000019414</v>
      </c>
      <c r="Q750" s="1">
        <v>495.74491938</v>
      </c>
      <c r="R750" s="1">
        <v>2.0207599999999999E-3</v>
      </c>
      <c r="S750" s="1">
        <v>3.0223199999999998E-3</v>
      </c>
      <c r="T750" s="1">
        <v>7.1500800000000005E-3</v>
      </c>
      <c r="U750" s="4">
        <v>1.44</v>
      </c>
      <c r="V750" s="4">
        <v>1.94</v>
      </c>
      <c r="W750" s="4">
        <v>4.95</v>
      </c>
      <c r="X750" s="4">
        <v>-1.91</v>
      </c>
      <c r="Y750" s="4">
        <v>-23.27</v>
      </c>
      <c r="Z750" s="4">
        <v>-0.01</v>
      </c>
      <c r="AA750" s="4">
        <v>0.04</v>
      </c>
      <c r="AB750" s="4">
        <v>0.06</v>
      </c>
      <c r="AC750" s="25">
        <v>0.14000000000000001</v>
      </c>
      <c r="AD750" s="17">
        <v>-2645886.5980000002</v>
      </c>
      <c r="AE750">
        <v>-4307856.7829999998</v>
      </c>
      <c r="AF750">
        <v>3876512.304</v>
      </c>
      <c r="AG750">
        <v>37.666505260400001</v>
      </c>
      <c r="AH750">
        <v>37</v>
      </c>
      <c r="AI750">
        <v>39</v>
      </c>
      <c r="AJ750">
        <v>59.418937440003674</v>
      </c>
      <c r="AK750" s="78">
        <v>121.558255393</v>
      </c>
      <c r="AL750" s="43">
        <v>121</v>
      </c>
      <c r="AM750">
        <v>33</v>
      </c>
      <c r="AN750">
        <v>29.719414799985771</v>
      </c>
      <c r="AO750" s="3">
        <v>496.27300000000002</v>
      </c>
      <c r="AP750" s="4">
        <v>11</v>
      </c>
      <c r="AQ750" s="4">
        <v>-9.5</v>
      </c>
      <c r="AR750" s="25">
        <v>-1.04</v>
      </c>
      <c r="AS750" s="3">
        <v>0.11193203272729157</v>
      </c>
      <c r="AT750" s="3">
        <v>111.37943026274523</v>
      </c>
      <c r="AU750" s="3">
        <v>-11.108668432636501</v>
      </c>
      <c r="AV750" s="5">
        <v>36284</v>
      </c>
      <c r="AW750" s="5">
        <v>45794</v>
      </c>
      <c r="AX750" s="6" t="s">
        <v>2112</v>
      </c>
      <c r="AY750" s="17">
        <v>-31.765000000000001</v>
      </c>
      <c r="AZ750" s="3">
        <v>3.5400000000000001E-2</v>
      </c>
      <c r="BA750" s="3">
        <v>528.03800000000001</v>
      </c>
      <c r="BB750" s="28">
        <v>3.5999999999999997E-2</v>
      </c>
      <c r="BC750" t="s">
        <v>40</v>
      </c>
      <c r="BD750" t="s">
        <v>40</v>
      </c>
      <c r="BE750" t="s">
        <v>1845</v>
      </c>
      <c r="BF750" t="str">
        <f t="shared" si="11"/>
        <v>S300_BARD_CN1998</v>
      </c>
    </row>
    <row r="751" spans="1:58" ht="18.75" x14ac:dyDescent="0.3">
      <c r="A751" t="s">
        <v>1849</v>
      </c>
      <c r="B751" t="s">
        <v>1850</v>
      </c>
      <c r="C751" s="24">
        <v>-2483934.5387559999</v>
      </c>
      <c r="D751" s="1">
        <v>-4692210.3026099997</v>
      </c>
      <c r="E751" s="1">
        <v>3522794.5615420002</v>
      </c>
      <c r="F751" s="1">
        <v>1.1344479999999999E-2</v>
      </c>
      <c r="G751" s="1">
        <v>2.0164479999999999E-2</v>
      </c>
      <c r="H751" s="1">
        <v>1.5705479999999997E-2</v>
      </c>
      <c r="I751" s="2">
        <v>33.743247850000003</v>
      </c>
      <c r="J751">
        <v>33</v>
      </c>
      <c r="K751">
        <v>44</v>
      </c>
      <c r="L751">
        <v>35.692260000010947</v>
      </c>
      <c r="M751" s="34">
        <v>117.89558477</v>
      </c>
      <c r="N751" s="53">
        <v>117</v>
      </c>
      <c r="O751">
        <v>53</v>
      </c>
      <c r="P751">
        <v>44.10517199999731</v>
      </c>
      <c r="Q751" s="1">
        <v>-11.280572279999999</v>
      </c>
      <c r="R751" s="1">
        <v>5.5311199999999996E-3</v>
      </c>
      <c r="S751" s="1">
        <v>4.5236800000000004E-3</v>
      </c>
      <c r="T751" s="1">
        <v>2.703624E-2</v>
      </c>
      <c r="U751" s="4">
        <v>3.35</v>
      </c>
      <c r="V751" s="4">
        <v>3.16</v>
      </c>
      <c r="W751" s="4">
        <v>15.6</v>
      </c>
      <c r="X751" s="4">
        <v>16.559999999999999</v>
      </c>
      <c r="Y751" s="4">
        <v>-38.18</v>
      </c>
      <c r="Z751" s="4">
        <v>-1.71</v>
      </c>
      <c r="AA751" s="4">
        <v>0.11</v>
      </c>
      <c r="AB751" s="4">
        <v>0.09</v>
      </c>
      <c r="AC751" s="25">
        <v>0.54</v>
      </c>
      <c r="AD751" s="17">
        <v>-2483933.5499999998</v>
      </c>
      <c r="AE751">
        <v>-4692211.6210000003</v>
      </c>
      <c r="AF751">
        <v>3522794.7719999999</v>
      </c>
      <c r="AG751">
        <v>33.743245908200002</v>
      </c>
      <c r="AH751">
        <v>33</v>
      </c>
      <c r="AI751">
        <v>44</v>
      </c>
      <c r="AJ751">
        <v>35.685269520008092</v>
      </c>
      <c r="AK751" s="78">
        <v>117.89556868619999</v>
      </c>
      <c r="AL751" s="43">
        <v>117</v>
      </c>
      <c r="AM751">
        <v>53</v>
      </c>
      <c r="AN751">
        <v>44.047270319977088</v>
      </c>
      <c r="AO751" s="3">
        <v>-10.58</v>
      </c>
      <c r="AP751" s="4">
        <v>28.16</v>
      </c>
      <c r="AQ751" s="4">
        <v>-24.93</v>
      </c>
      <c r="AR751" s="25">
        <v>-2.61</v>
      </c>
      <c r="AS751" s="3">
        <v>0.29016884692223816</v>
      </c>
      <c r="AT751" s="3">
        <v>290.16728587807643</v>
      </c>
      <c r="AU751" s="3">
        <v>0.95194860701516804</v>
      </c>
      <c r="AV751" s="5">
        <v>36348</v>
      </c>
      <c r="AW751" s="5">
        <v>45794</v>
      </c>
      <c r="AX751" s="6" t="s">
        <v>2112</v>
      </c>
      <c r="AY751" s="17">
        <v>-35.101999999999997</v>
      </c>
      <c r="AZ751" s="3">
        <v>3.7999999999999999E-2</v>
      </c>
      <c r="BA751" s="3">
        <v>24.521999999999998</v>
      </c>
      <c r="BB751" s="28">
        <v>4.7E-2</v>
      </c>
      <c r="BC751" t="s">
        <v>584</v>
      </c>
      <c r="BD751" t="s">
        <v>129</v>
      </c>
      <c r="BE751" t="s">
        <v>1849</v>
      </c>
      <c r="BF751" t="str">
        <f t="shared" si="11"/>
        <v>Santa Ana Corp. Yard</v>
      </c>
    </row>
    <row r="752" spans="1:58" ht="18.75" x14ac:dyDescent="0.3">
      <c r="A752" t="s">
        <v>1851</v>
      </c>
      <c r="B752" t="s">
        <v>1852</v>
      </c>
      <c r="C752" s="24">
        <v>-2669035.8515420002</v>
      </c>
      <c r="D752" s="1">
        <v>-4364494.8377940003</v>
      </c>
      <c r="E752" s="1">
        <v>3796775.990282</v>
      </c>
      <c r="F752" s="1">
        <v>5.2096800000000004E-3</v>
      </c>
      <c r="G752" s="1">
        <v>5.7584799999999998E-3</v>
      </c>
      <c r="H752" s="1">
        <v>5.1783199999999993E-3</v>
      </c>
      <c r="I752" s="2">
        <v>36.765307280000002</v>
      </c>
      <c r="J752">
        <v>36</v>
      </c>
      <c r="K752">
        <v>45</v>
      </c>
      <c r="L752">
        <v>55.106172000003539</v>
      </c>
      <c r="M752" s="34">
        <v>121.44719289</v>
      </c>
      <c r="N752" s="53">
        <v>121</v>
      </c>
      <c r="O752">
        <v>26</v>
      </c>
      <c r="P752">
        <v>49.894403999987844</v>
      </c>
      <c r="Q752" s="1">
        <v>359.94202561999998</v>
      </c>
      <c r="R752" s="1">
        <v>3.7749599999999999E-3</v>
      </c>
      <c r="S752" s="1">
        <v>4.8510000000000003E-3</v>
      </c>
      <c r="T752" s="1">
        <v>7.0246399999999995E-3</v>
      </c>
      <c r="U752" s="4">
        <v>2.57</v>
      </c>
      <c r="V752" s="4">
        <v>3.11</v>
      </c>
      <c r="W752" s="4">
        <v>5.33</v>
      </c>
      <c r="X752" s="4">
        <v>23.04</v>
      </c>
      <c r="Y752" s="4">
        <v>-39.93</v>
      </c>
      <c r="Z752" s="4">
        <v>0.42</v>
      </c>
      <c r="AA752" s="4">
        <v>7.0000000000000007E-2</v>
      </c>
      <c r="AB752" s="4">
        <v>0.09</v>
      </c>
      <c r="AC752" s="25">
        <v>0.13</v>
      </c>
      <c r="AD752" s="17">
        <v>-2669034.8309999998</v>
      </c>
      <c r="AE752">
        <v>-4364496.1100000003</v>
      </c>
      <c r="AF752">
        <v>3796776.1669999999</v>
      </c>
      <c r="AG752">
        <v>36.7653055599</v>
      </c>
      <c r="AH752">
        <v>36</v>
      </c>
      <c r="AI752">
        <v>45</v>
      </c>
      <c r="AJ752">
        <v>55.100015639999356</v>
      </c>
      <c r="AK752" s="78">
        <v>121.4471757046</v>
      </c>
      <c r="AL752" s="43">
        <v>121</v>
      </c>
      <c r="AM752">
        <v>26</v>
      </c>
      <c r="AN752">
        <v>49.832536559997607</v>
      </c>
      <c r="AO752" s="3">
        <v>360.49</v>
      </c>
      <c r="AP752" s="4">
        <v>35.9</v>
      </c>
      <c r="AQ752" s="4">
        <v>-26.36</v>
      </c>
      <c r="AR752" s="25">
        <v>-0.59</v>
      </c>
      <c r="AS752" s="3">
        <v>0.33972915679483218</v>
      </c>
      <c r="AT752" s="3">
        <v>322.34559694342778</v>
      </c>
      <c r="AU752" s="3">
        <v>107.28101477514301</v>
      </c>
      <c r="AV752" s="5">
        <v>35619</v>
      </c>
      <c r="AW752" s="5">
        <v>45794</v>
      </c>
      <c r="AX752" s="6" t="s">
        <v>2112</v>
      </c>
      <c r="AY752" s="17">
        <v>-32.89</v>
      </c>
      <c r="AZ752" s="3">
        <v>4.3900000000000002E-2</v>
      </c>
      <c r="BA752" s="3">
        <v>393.38</v>
      </c>
      <c r="BB752" s="28">
        <v>4.3999999999999997E-2</v>
      </c>
      <c r="BC752" t="s">
        <v>40</v>
      </c>
      <c r="BD752" t="s">
        <v>40</v>
      </c>
      <c r="BE752" t="s">
        <v>1851</v>
      </c>
      <c r="BF752" t="str">
        <f t="shared" si="11"/>
        <v>San Andreas Geophysical Observatory</v>
      </c>
    </row>
    <row r="753" spans="1:58" ht="18.75" x14ac:dyDescent="0.3">
      <c r="A753" t="s">
        <v>1853</v>
      </c>
      <c r="B753" t="s">
        <v>1854</v>
      </c>
      <c r="C753" s="24">
        <v>-2672262.4679120001</v>
      </c>
      <c r="D753" s="1">
        <v>-4351445.3651360003</v>
      </c>
      <c r="E753" s="1">
        <v>3808872.8090229998</v>
      </c>
      <c r="F753" s="1">
        <v>2.8322E-3</v>
      </c>
      <c r="G753" s="1">
        <v>4.3100400000000002E-3</v>
      </c>
      <c r="H753" s="1">
        <v>3.8121999999999995E-3</v>
      </c>
      <c r="I753" s="2">
        <v>36.903546660000003</v>
      </c>
      <c r="J753">
        <v>36</v>
      </c>
      <c r="K753">
        <v>54</v>
      </c>
      <c r="L753">
        <v>12.767976000012595</v>
      </c>
      <c r="M753" s="34">
        <v>121.55446694</v>
      </c>
      <c r="N753" s="53">
        <v>121</v>
      </c>
      <c r="O753">
        <v>33</v>
      </c>
      <c r="P753">
        <v>16.080983999991076</v>
      </c>
      <c r="Q753" s="1">
        <v>56.161323060000001</v>
      </c>
      <c r="R753" s="1">
        <v>1.0133200000000001E-3</v>
      </c>
      <c r="S753" s="1">
        <v>1.27596E-3</v>
      </c>
      <c r="T753" s="1">
        <v>6.2014399999999999E-3</v>
      </c>
      <c r="U753" s="4">
        <v>0.85</v>
      </c>
      <c r="V753" s="4">
        <v>1.1299999999999999</v>
      </c>
      <c r="W753" s="4">
        <v>4.59</v>
      </c>
      <c r="X753" s="4">
        <v>13.81</v>
      </c>
      <c r="Y753" s="4">
        <v>-36.08</v>
      </c>
      <c r="Z753" s="4">
        <v>-0.02</v>
      </c>
      <c r="AA753" s="4">
        <v>0.27</v>
      </c>
      <c r="AB753" s="4">
        <v>0.35</v>
      </c>
      <c r="AC753" s="25">
        <v>1.74</v>
      </c>
      <c r="AD753" s="17">
        <v>-2672261.446</v>
      </c>
      <c r="AE753">
        <v>-4351446.6359999999</v>
      </c>
      <c r="AF753">
        <v>3808872.9840000002</v>
      </c>
      <c r="AG753">
        <v>36.903544953999997</v>
      </c>
      <c r="AH753">
        <v>36</v>
      </c>
      <c r="AI753">
        <v>54</v>
      </c>
      <c r="AJ753">
        <v>12.761834399990448</v>
      </c>
      <c r="AK753" s="78">
        <v>121.55444970880001</v>
      </c>
      <c r="AL753" s="43">
        <v>121</v>
      </c>
      <c r="AM753">
        <v>33</v>
      </c>
      <c r="AN753">
        <v>16.018951680025566</v>
      </c>
      <c r="AO753" s="3">
        <v>56.704000000000001</v>
      </c>
      <c r="AP753" s="4">
        <v>26.71</v>
      </c>
      <c r="AQ753" s="4">
        <v>-22.5</v>
      </c>
      <c r="AR753" s="25">
        <v>-1.03</v>
      </c>
      <c r="AS753" s="3" t="e">
        <v>#N/A</v>
      </c>
      <c r="AT753" s="3" t="e">
        <v>#N/A</v>
      </c>
      <c r="AU753" s="3" t="e">
        <v>#N/A</v>
      </c>
      <c r="AV753" s="5">
        <v>45004</v>
      </c>
      <c r="AW753" s="5">
        <v>45794</v>
      </c>
      <c r="AX753" s="6" t="s">
        <v>2112</v>
      </c>
      <c r="AY753" s="17">
        <v>-33.091000000000001</v>
      </c>
      <c r="AZ753" s="3">
        <v>3.56E-2</v>
      </c>
      <c r="BA753" s="3">
        <v>89.795000000000002</v>
      </c>
      <c r="BB753" s="28">
        <v>3.5999999999999997E-2</v>
      </c>
      <c r="BC753" t="s">
        <v>40</v>
      </c>
      <c r="BD753" t="s">
        <v>40</v>
      </c>
      <c r="BE753" t="s">
        <v>1853</v>
      </c>
      <c r="BF753" t="str">
        <f t="shared" si="11"/>
        <v>Sargent Creek</v>
      </c>
    </row>
    <row r="754" spans="1:58" ht="18.75" x14ac:dyDescent="0.3">
      <c r="A754" t="s">
        <v>1855</v>
      </c>
      <c r="B754" t="s">
        <v>1856</v>
      </c>
      <c r="C754" s="24">
        <v>-2447329.4312390001</v>
      </c>
      <c r="D754" s="1">
        <v>-4423622.2071519997</v>
      </c>
      <c r="E754" s="1">
        <v>3879755.8204970001</v>
      </c>
      <c r="F754" s="1">
        <v>1.654044E-2</v>
      </c>
      <c r="G754" s="1">
        <v>2.5378079999999997E-2</v>
      </c>
      <c r="H754" s="1">
        <v>2.20892E-2</v>
      </c>
      <c r="I754" s="2">
        <v>37.689896419999997</v>
      </c>
      <c r="J754">
        <v>37</v>
      </c>
      <c r="K754">
        <v>41</v>
      </c>
      <c r="L754">
        <v>23.627111999987847</v>
      </c>
      <c r="M754" s="34">
        <v>118.95316977</v>
      </c>
      <c r="N754" s="53">
        <v>118</v>
      </c>
      <c r="O754">
        <v>57</v>
      </c>
      <c r="P754">
        <v>11.411172000008492</v>
      </c>
      <c r="Q754" s="1">
        <v>2440.3466946899998</v>
      </c>
      <c r="R754" s="1">
        <v>3.8219999999999999E-3</v>
      </c>
      <c r="S754" s="1">
        <v>1.0497759999999998E-2</v>
      </c>
      <c r="T754" s="1">
        <v>3.5787640000000003E-2</v>
      </c>
      <c r="U754" s="4">
        <v>2.4900000000000002</v>
      </c>
      <c r="V754" s="4">
        <v>6.27</v>
      </c>
      <c r="W754" s="4">
        <v>20.54</v>
      </c>
      <c r="X754" s="4">
        <v>-2.5</v>
      </c>
      <c r="Y754" s="4">
        <v>-22.65</v>
      </c>
      <c r="Z754" s="4">
        <v>3.66</v>
      </c>
      <c r="AA754" s="4">
        <v>0.08</v>
      </c>
      <c r="AB754" s="4">
        <v>0.22</v>
      </c>
      <c r="AC754" s="25">
        <v>0.75</v>
      </c>
      <c r="AD754" s="17">
        <v>-2447328.409</v>
      </c>
      <c r="AE754">
        <v>-4423623.4790000003</v>
      </c>
      <c r="AF754">
        <v>3879755.9920000001</v>
      </c>
      <c r="AG754">
        <v>37.689894238100003</v>
      </c>
      <c r="AH754">
        <v>37</v>
      </c>
      <c r="AI754">
        <v>41</v>
      </c>
      <c r="AJ754">
        <v>23.619257160009397</v>
      </c>
      <c r="AK754" s="78">
        <v>118.9531526544</v>
      </c>
      <c r="AL754" s="43">
        <v>118</v>
      </c>
      <c r="AM754">
        <v>57</v>
      </c>
      <c r="AN754">
        <v>11.349555840000676</v>
      </c>
      <c r="AO754" s="3">
        <v>2440.9409999999998</v>
      </c>
      <c r="AP754" s="4">
        <v>9.51</v>
      </c>
      <c r="AQ754" s="4">
        <v>-8.51</v>
      </c>
      <c r="AR754" s="25">
        <v>2.67</v>
      </c>
      <c r="AS754" s="3">
        <v>0.10816704684681591</v>
      </c>
      <c r="AT754" s="3">
        <v>104.84065974513237</v>
      </c>
      <c r="AU754" s="3">
        <v>26.618528588285301</v>
      </c>
      <c r="AV754" s="5">
        <v>36765</v>
      </c>
      <c r="AW754" s="5">
        <v>45794</v>
      </c>
      <c r="AX754" s="6" t="s">
        <v>2112</v>
      </c>
      <c r="AY754" s="17">
        <v>-24.803999999999998</v>
      </c>
      <c r="AZ754" s="3">
        <v>5.2999999999999999E-2</v>
      </c>
      <c r="BA754" s="3">
        <v>2465.7449999999999</v>
      </c>
      <c r="BB754" s="28">
        <v>6.4000000000000001E-2</v>
      </c>
      <c r="BC754" t="s">
        <v>89</v>
      </c>
      <c r="BD754" t="s">
        <v>90</v>
      </c>
      <c r="BE754" t="s">
        <v>1855</v>
      </c>
      <c r="BF754" t="str">
        <f t="shared" si="11"/>
        <v>Saw</v>
      </c>
    </row>
    <row r="755" spans="1:58" ht="18.75" x14ac:dyDescent="0.3">
      <c r="A755" t="s">
        <v>1857</v>
      </c>
      <c r="B755" t="s">
        <v>1858</v>
      </c>
      <c r="C755" s="24">
        <v>-2470209.667415</v>
      </c>
      <c r="D755" s="1">
        <v>-4712749.0759420004</v>
      </c>
      <c r="E755" s="1">
        <v>3505283.9785759998</v>
      </c>
      <c r="F755" s="1">
        <v>3.4104000000000001E-3</v>
      </c>
      <c r="G755" s="1">
        <v>4.9725200000000002E-3</v>
      </c>
      <c r="H755" s="1">
        <v>3.82592E-3</v>
      </c>
      <c r="I755" s="2">
        <v>33.553002659999997</v>
      </c>
      <c r="J755">
        <v>33</v>
      </c>
      <c r="K755">
        <v>33</v>
      </c>
      <c r="L755">
        <v>10.809575999989534</v>
      </c>
      <c r="M755" s="34">
        <v>117.66149308999999</v>
      </c>
      <c r="N755" s="53">
        <v>117</v>
      </c>
      <c r="O755">
        <v>39</v>
      </c>
      <c r="P755">
        <v>41.37512399997604</v>
      </c>
      <c r="Q755" s="1">
        <v>88.659944609999997</v>
      </c>
      <c r="R755" s="1">
        <v>1.6757999999999999E-3</v>
      </c>
      <c r="S755" s="1">
        <v>2.5832799999999999E-3</v>
      </c>
      <c r="T755" s="1">
        <v>6.4444799999999998E-3</v>
      </c>
      <c r="U755" s="4">
        <v>1.1399999999999999</v>
      </c>
      <c r="V755" s="4">
        <v>1.53</v>
      </c>
      <c r="W755" s="4">
        <v>4.3899999999999997</v>
      </c>
      <c r="X755" s="4">
        <v>17.66</v>
      </c>
      <c r="Y755" s="4">
        <v>-38.24</v>
      </c>
      <c r="Z755" s="4">
        <v>-1.45</v>
      </c>
      <c r="AA755" s="4">
        <v>0.03</v>
      </c>
      <c r="AB755" s="4">
        <v>0.05</v>
      </c>
      <c r="AC755" s="25">
        <v>0.12</v>
      </c>
      <c r="AD755" s="17">
        <v>-2470208.6809999999</v>
      </c>
      <c r="AE755">
        <v>-4712750.3969999999</v>
      </c>
      <c r="AF755">
        <v>3505284.1910000001</v>
      </c>
      <c r="AG755">
        <v>33.553000705899997</v>
      </c>
      <c r="AH755">
        <v>33</v>
      </c>
      <c r="AI755">
        <v>33</v>
      </c>
      <c r="AJ755">
        <v>10.802541239989409</v>
      </c>
      <c r="AK755" s="78">
        <v>117.6614770771</v>
      </c>
      <c r="AL755" s="43">
        <v>117</v>
      </c>
      <c r="AM755">
        <v>39</v>
      </c>
      <c r="AN755">
        <v>41.317477560008911</v>
      </c>
      <c r="AO755" s="3">
        <v>89.37</v>
      </c>
      <c r="AP755" s="4">
        <v>29.17</v>
      </c>
      <c r="AQ755" s="4">
        <v>-25.02</v>
      </c>
      <c r="AR755" s="25">
        <v>-2.34</v>
      </c>
      <c r="AS755" s="3">
        <v>0.2902191417106762</v>
      </c>
      <c r="AT755" s="3">
        <v>289.62989477131578</v>
      </c>
      <c r="AU755" s="3">
        <v>-18.4844273580822</v>
      </c>
      <c r="AV755" s="5">
        <v>36472</v>
      </c>
      <c r="AW755" s="5">
        <v>45794</v>
      </c>
      <c r="AX755" s="6" t="s">
        <v>2112</v>
      </c>
      <c r="AY755" s="17">
        <v>-34.491999999999997</v>
      </c>
      <c r="AZ755" s="3">
        <v>4.5400000000000003E-2</v>
      </c>
      <c r="BA755" s="3">
        <v>123.86199999999999</v>
      </c>
      <c r="BB755" s="28">
        <v>4.5999999999999999E-2</v>
      </c>
      <c r="BC755" t="s">
        <v>40</v>
      </c>
      <c r="BD755" t="s">
        <v>40</v>
      </c>
      <c r="BE755" t="s">
        <v>1857</v>
      </c>
      <c r="BF755" t="str">
        <f t="shared" si="11"/>
        <v>SBCC_SCGN_CS1999</v>
      </c>
    </row>
    <row r="756" spans="1:58" ht="18.75" x14ac:dyDescent="0.3">
      <c r="A756" t="s">
        <v>1859</v>
      </c>
      <c r="B756" t="s">
        <v>1860</v>
      </c>
      <c r="C756" s="24">
        <v>-2648775.6276799999</v>
      </c>
      <c r="D756" s="1">
        <v>-4546071.3572089998</v>
      </c>
      <c r="E756" s="1">
        <v>3593300.1833540001</v>
      </c>
      <c r="F756" s="1">
        <v>3.13796E-3</v>
      </c>
      <c r="G756" s="1">
        <v>4.4099999999999999E-3</v>
      </c>
      <c r="H756" s="1">
        <v>3.6436400000000001E-3</v>
      </c>
      <c r="I756" s="2">
        <v>34.510558039999999</v>
      </c>
      <c r="J756">
        <v>34</v>
      </c>
      <c r="K756">
        <v>30</v>
      </c>
      <c r="L756">
        <v>38.008943999997769</v>
      </c>
      <c r="M756" s="34">
        <v>120.22728382</v>
      </c>
      <c r="N756" s="53">
        <v>120</v>
      </c>
      <c r="O756">
        <v>13</v>
      </c>
      <c r="P756">
        <v>38.221751999988101</v>
      </c>
      <c r="Q756" s="1">
        <v>76.021765200000004</v>
      </c>
      <c r="R756" s="1">
        <v>1.8188799999999999E-3</v>
      </c>
      <c r="S756" s="1">
        <v>2.2147999999999998E-3</v>
      </c>
      <c r="T756" s="1">
        <v>5.8604E-3</v>
      </c>
      <c r="U756" s="4">
        <v>1.55</v>
      </c>
      <c r="V756" s="4">
        <v>1.75</v>
      </c>
      <c r="W756" s="4">
        <v>4.83</v>
      </c>
      <c r="X756" s="4">
        <v>22.02</v>
      </c>
      <c r="Y756" s="4">
        <v>-41.96</v>
      </c>
      <c r="Z756" s="4">
        <v>0.28999999999999998</v>
      </c>
      <c r="AA756" s="4">
        <v>0.18</v>
      </c>
      <c r="AB756" s="4">
        <v>0.22</v>
      </c>
      <c r="AC756" s="25">
        <v>0.57999999999999996</v>
      </c>
      <c r="AD756" s="17">
        <v>-2648774.628</v>
      </c>
      <c r="AE756">
        <v>-4546072.6579999998</v>
      </c>
      <c r="AF756">
        <v>3593300.3829999999</v>
      </c>
      <c r="AG756">
        <v>34.510556356199999</v>
      </c>
      <c r="AH756">
        <v>34</v>
      </c>
      <c r="AI756">
        <v>30</v>
      </c>
      <c r="AJ756">
        <v>38.002882319995024</v>
      </c>
      <c r="AK756" s="78">
        <v>120.227267281</v>
      </c>
      <c r="AL756" s="43">
        <v>120</v>
      </c>
      <c r="AM756">
        <v>13</v>
      </c>
      <c r="AN756">
        <v>38.162211599985767</v>
      </c>
      <c r="AO756" s="3">
        <v>76.646000000000001</v>
      </c>
      <c r="AP756" s="4">
        <v>34.44</v>
      </c>
      <c r="AQ756" s="4">
        <v>-28.8</v>
      </c>
      <c r="AR756" s="25">
        <v>-0.66</v>
      </c>
      <c r="AS756" s="3" t="e">
        <v>#N/A</v>
      </c>
      <c r="AT756" s="3" t="e">
        <v>#N/A</v>
      </c>
      <c r="AU756" s="3" t="e">
        <v>#N/A</v>
      </c>
      <c r="AV756" s="5">
        <v>43795</v>
      </c>
      <c r="AW756" s="5">
        <v>45794</v>
      </c>
      <c r="AX756" s="6" t="s">
        <v>2112</v>
      </c>
      <c r="AY756" s="17">
        <v>-35.756</v>
      </c>
      <c r="AZ756" s="3">
        <v>5.57E-2</v>
      </c>
      <c r="BA756" s="3">
        <v>112.402</v>
      </c>
      <c r="BB756" s="28">
        <v>5.6000000000000001E-2</v>
      </c>
      <c r="BC756" t="s">
        <v>40</v>
      </c>
      <c r="BD756" t="s">
        <v>40</v>
      </c>
      <c r="BE756" t="s">
        <v>1859</v>
      </c>
      <c r="BF756" t="str">
        <f t="shared" si="11"/>
        <v>HWY 1 &amp; HWY 101 IntChg,Las Cruces</v>
      </c>
    </row>
    <row r="757" spans="1:58" ht="18.75" x14ac:dyDescent="0.3">
      <c r="A757" t="s">
        <v>1864</v>
      </c>
      <c r="B757" t="s">
        <v>1862</v>
      </c>
      <c r="C757" s="24">
        <v>-2708753.1813300001</v>
      </c>
      <c r="D757" s="1">
        <v>-4266526.2211039998</v>
      </c>
      <c r="E757" s="1">
        <v>3877953.2183059999</v>
      </c>
      <c r="F757" s="1">
        <v>3.8435600000000002E-3</v>
      </c>
      <c r="G757" s="1">
        <v>5.5507199999999994E-3</v>
      </c>
      <c r="H757" s="1">
        <v>5.1038400000000001E-3</v>
      </c>
      <c r="I757" s="2">
        <v>37.686451949999999</v>
      </c>
      <c r="J757">
        <v>37</v>
      </c>
      <c r="K757">
        <v>41</v>
      </c>
      <c r="L757">
        <v>11.227019999994923</v>
      </c>
      <c r="M757" s="34">
        <v>122.41084841</v>
      </c>
      <c r="N757" s="53">
        <v>122</v>
      </c>
      <c r="O757">
        <v>24</v>
      </c>
      <c r="P757">
        <v>39.05427599999939</v>
      </c>
      <c r="Q757" s="1">
        <v>-13.19812857</v>
      </c>
      <c r="R757" s="1">
        <v>1.7189199999999999E-3</v>
      </c>
      <c r="S757" s="1">
        <v>1.9835200000000003E-3</v>
      </c>
      <c r="T757" s="1">
        <v>8.0458000000000005E-3</v>
      </c>
      <c r="U757" s="4">
        <v>1.29</v>
      </c>
      <c r="V757" s="4">
        <v>1.76</v>
      </c>
      <c r="W757" s="4">
        <v>6.76</v>
      </c>
      <c r="X757" s="4">
        <v>16.37</v>
      </c>
      <c r="Y757" s="4">
        <v>-35.049999999999997</v>
      </c>
      <c r="Z757" s="4">
        <v>-9.98</v>
      </c>
      <c r="AA757" s="4">
        <v>0.6</v>
      </c>
      <c r="AB757" s="4">
        <v>0.79</v>
      </c>
      <c r="AC757" s="25">
        <v>3.15</v>
      </c>
      <c r="AD757" s="17">
        <v>-2708752.1510000001</v>
      </c>
      <c r="AE757">
        <v>-4266527.4809999997</v>
      </c>
      <c r="AF757">
        <v>3877953.3840000001</v>
      </c>
      <c r="AG757">
        <v>37.686450312399998</v>
      </c>
      <c r="AH757">
        <v>37</v>
      </c>
      <c r="AI757">
        <v>41</v>
      </c>
      <c r="AJ757">
        <v>11.22112463999315</v>
      </c>
      <c r="AK757" s="78">
        <v>122.41083089689999</v>
      </c>
      <c r="AL757" s="43">
        <v>122</v>
      </c>
      <c r="AM757">
        <v>24</v>
      </c>
      <c r="AN757">
        <v>38.991228839981886</v>
      </c>
      <c r="AO757" s="3">
        <v>-12.693</v>
      </c>
      <c r="AP757" s="4">
        <v>29.56</v>
      </c>
      <c r="AQ757" s="4">
        <v>-21.4</v>
      </c>
      <c r="AR757" s="25">
        <v>-11.02</v>
      </c>
      <c r="AS757" s="3" t="e">
        <v>#N/A</v>
      </c>
      <c r="AT757" s="3" t="e">
        <v>#N/A</v>
      </c>
      <c r="AU757" s="3" t="e">
        <v>#N/A</v>
      </c>
      <c r="AV757" s="5">
        <v>45234</v>
      </c>
      <c r="AW757" s="5">
        <v>45794</v>
      </c>
      <c r="AX757" s="6" t="s">
        <v>2112</v>
      </c>
      <c r="AY757" s="17">
        <v>-32.618000000000002</v>
      </c>
      <c r="AZ757" s="3">
        <v>3.2199999999999999E-2</v>
      </c>
      <c r="BA757" s="3">
        <v>19.925000000000004</v>
      </c>
      <c r="BB757" s="28">
        <v>3.3000000000000002E-2</v>
      </c>
      <c r="BC757" t="s">
        <v>40</v>
      </c>
      <c r="BD757" t="s">
        <v>40</v>
      </c>
      <c r="BE757" t="s">
        <v>1864</v>
      </c>
      <c r="BF757" t="str">
        <f t="shared" si="11"/>
        <v>San Bruno</v>
      </c>
    </row>
    <row r="758" spans="1:58" ht="18.75" x14ac:dyDescent="0.3">
      <c r="A758" t="s">
        <v>1865</v>
      </c>
      <c r="B758" t="s">
        <v>1866</v>
      </c>
      <c r="C758" s="24">
        <v>-2679670.1796289999</v>
      </c>
      <c r="D758" s="1">
        <v>-4288024.0808739997</v>
      </c>
      <c r="E758" s="1">
        <v>3875177.0926600001</v>
      </c>
      <c r="F758" s="1">
        <v>3.5279999999999999E-3</v>
      </c>
      <c r="G758" s="1">
        <v>4.7039999999999998E-3</v>
      </c>
      <c r="H758" s="1">
        <v>4.3492399999999999E-3</v>
      </c>
      <c r="I758" s="2">
        <v>37.651845520000002</v>
      </c>
      <c r="J758">
        <v>37</v>
      </c>
      <c r="K758">
        <v>39</v>
      </c>
      <c r="L758">
        <v>6.6438360000040575</v>
      </c>
      <c r="M758" s="34">
        <v>122.0020694</v>
      </c>
      <c r="N758" s="53">
        <v>122</v>
      </c>
      <c r="O758">
        <v>0</v>
      </c>
      <c r="P758">
        <v>7.449839999986807</v>
      </c>
      <c r="Q758" s="1">
        <v>419.31014653</v>
      </c>
      <c r="R758" s="1">
        <v>2.2481200000000002E-3</v>
      </c>
      <c r="S758" s="1">
        <v>2.4950800000000002E-3</v>
      </c>
      <c r="T758" s="1">
        <v>6.4973999999999995E-3</v>
      </c>
      <c r="U758" s="4">
        <v>1.34</v>
      </c>
      <c r="V758" s="4">
        <v>1.65</v>
      </c>
      <c r="W758" s="4">
        <v>4.3099999999999996</v>
      </c>
      <c r="X758" s="4">
        <v>6.67</v>
      </c>
      <c r="Y758" s="4">
        <v>-27.79</v>
      </c>
      <c r="Z758" s="4">
        <v>-0.18</v>
      </c>
      <c r="AA758" s="4">
        <v>0.09</v>
      </c>
      <c r="AB758" s="4">
        <v>0.1</v>
      </c>
      <c r="AC758" s="25">
        <v>0.26</v>
      </c>
      <c r="AD758" s="17">
        <v>-2679669.1510000001</v>
      </c>
      <c r="AE758">
        <v>-4288025.3420000002</v>
      </c>
      <c r="AF758">
        <v>3875177.2590000001</v>
      </c>
      <c r="AG758">
        <v>37.651843811500001</v>
      </c>
      <c r="AH758">
        <v>37</v>
      </c>
      <c r="AI758">
        <v>39</v>
      </c>
      <c r="AJ758">
        <v>6.6377214000033291</v>
      </c>
      <c r="AK758" s="78">
        <v>122.0020519393</v>
      </c>
      <c r="AL758" s="43">
        <v>122</v>
      </c>
      <c r="AM758">
        <v>0</v>
      </c>
      <c r="AN758">
        <v>7.3869814800104905</v>
      </c>
      <c r="AO758" s="3">
        <v>419.827</v>
      </c>
      <c r="AP758" s="4">
        <v>19.73</v>
      </c>
      <c r="AQ758" s="4">
        <v>-14.09</v>
      </c>
      <c r="AR758" s="25">
        <v>-1.21</v>
      </c>
      <c r="AS758" s="3">
        <v>0.18106987633076543</v>
      </c>
      <c r="AT758" s="3">
        <v>180.91152393665885</v>
      </c>
      <c r="AU758" s="3">
        <v>-7.5710307696805899</v>
      </c>
      <c r="AV758" s="5">
        <v>41014</v>
      </c>
      <c r="AW758" s="5">
        <v>45762</v>
      </c>
      <c r="AX758" s="6" t="s">
        <v>2112</v>
      </c>
      <c r="AY758" s="17">
        <v>-32.256</v>
      </c>
      <c r="AZ758" s="3">
        <v>3.3700000000000001E-2</v>
      </c>
      <c r="BA758" s="3">
        <v>452.08299999999997</v>
      </c>
      <c r="BB758" s="28">
        <v>3.4000000000000002E-2</v>
      </c>
      <c r="BC758" t="s">
        <v>40</v>
      </c>
      <c r="BD758" t="s">
        <v>40</v>
      </c>
      <c r="BE758" t="s">
        <v>1865</v>
      </c>
      <c r="BF758" t="str">
        <f t="shared" si="11"/>
        <v>Stonebrae Country Club</v>
      </c>
    </row>
    <row r="759" spans="1:58" ht="18.75" x14ac:dyDescent="0.3">
      <c r="A759" t="s">
        <v>1867</v>
      </c>
      <c r="B759" t="s">
        <v>1868</v>
      </c>
      <c r="C759" s="24">
        <v>-2417842.5023559998</v>
      </c>
      <c r="D759" s="1">
        <v>-4666822.1632270003</v>
      </c>
      <c r="E759" s="1">
        <v>3602580.9094270002</v>
      </c>
      <c r="F759" s="1">
        <v>3.2281200000000001E-3</v>
      </c>
      <c r="G759" s="1">
        <v>5.0744400000000004E-3</v>
      </c>
      <c r="H759" s="1">
        <v>4.0650399999999998E-3</v>
      </c>
      <c r="I759" s="2">
        <v>34.607447370000003</v>
      </c>
      <c r="J759">
        <v>34</v>
      </c>
      <c r="K759">
        <v>36</v>
      </c>
      <c r="L759">
        <v>26.810532000009744</v>
      </c>
      <c r="M759" s="34">
        <v>117.3883055</v>
      </c>
      <c r="N759" s="53">
        <v>117</v>
      </c>
      <c r="O759">
        <v>23</v>
      </c>
      <c r="P759">
        <v>17.899800000004689</v>
      </c>
      <c r="Q759" s="1">
        <v>831.44066835000001</v>
      </c>
      <c r="R759" s="1">
        <v>1.7443999999999999E-3</v>
      </c>
      <c r="S759" s="1">
        <v>2.1893199999999998E-3</v>
      </c>
      <c r="T759" s="1">
        <v>6.6973199999999997E-3</v>
      </c>
      <c r="U759" s="4">
        <v>1.1499999999999999</v>
      </c>
      <c r="V759" s="4">
        <v>1.52</v>
      </c>
      <c r="W759" s="4">
        <v>4.62</v>
      </c>
      <c r="X759" s="4">
        <v>4.0999999999999996</v>
      </c>
      <c r="Y759" s="4">
        <v>-23.98</v>
      </c>
      <c r="Z759" s="4">
        <v>-0.04</v>
      </c>
      <c r="AA759" s="4">
        <v>0.03</v>
      </c>
      <c r="AB759" s="4">
        <v>0.04</v>
      </c>
      <c r="AC759" s="25">
        <v>0.12</v>
      </c>
      <c r="AD759" s="17">
        <v>-2417841.5079999999</v>
      </c>
      <c r="AE759">
        <v>-4666823.4740000004</v>
      </c>
      <c r="AF759">
        <v>3602581.1120000002</v>
      </c>
      <c r="AG759">
        <v>34.6074452597</v>
      </c>
      <c r="AH759">
        <v>34</v>
      </c>
      <c r="AI759">
        <v>36</v>
      </c>
      <c r="AJ759">
        <v>26.802934920001462</v>
      </c>
      <c r="AK759" s="78">
        <v>117.3882893039</v>
      </c>
      <c r="AL759" s="43">
        <v>117</v>
      </c>
      <c r="AM759">
        <v>23</v>
      </c>
      <c r="AN759">
        <v>17.84149403998299</v>
      </c>
      <c r="AO759" s="3">
        <v>832.13699999999994</v>
      </c>
      <c r="AP759" s="4">
        <v>15.53</v>
      </c>
      <c r="AQ759" s="4">
        <v>-10.44</v>
      </c>
      <c r="AR759" s="25">
        <v>-0.95</v>
      </c>
      <c r="AS759" s="3">
        <v>0.1514692705571789</v>
      </c>
      <c r="AT759" s="3">
        <v>151.34085492836726</v>
      </c>
      <c r="AU759" s="3">
        <v>-6.2358343107168901</v>
      </c>
      <c r="AV759" s="5">
        <v>36227</v>
      </c>
      <c r="AW759" s="5">
        <v>45794</v>
      </c>
      <c r="AX759" s="6" t="s">
        <v>2112</v>
      </c>
      <c r="AY759" s="17">
        <v>-31.879000000000001</v>
      </c>
      <c r="AZ759" s="3">
        <v>4.2200000000000001E-2</v>
      </c>
      <c r="BA759" s="3">
        <v>864.01599999999996</v>
      </c>
      <c r="BB759" s="28">
        <v>4.2999999999999997E-2</v>
      </c>
      <c r="BC759" t="s">
        <v>40</v>
      </c>
      <c r="BD759" t="s">
        <v>40</v>
      </c>
      <c r="BE759" t="s">
        <v>1867</v>
      </c>
      <c r="BF759" t="str">
        <f t="shared" si="11"/>
        <v>SCIA_SCGN_CS1999</v>
      </c>
    </row>
    <row r="760" spans="1:58" ht="18.75" x14ac:dyDescent="0.3">
      <c r="A760" t="s">
        <v>1869</v>
      </c>
      <c r="B760" t="s">
        <v>1870</v>
      </c>
      <c r="C760" s="24">
        <v>-2556588.264186</v>
      </c>
      <c r="D760" s="1">
        <v>-4711013.1707330002</v>
      </c>
      <c r="E760" s="1">
        <v>3446241.8986900002</v>
      </c>
      <c r="F760" s="1">
        <v>3.5515199999999999E-3</v>
      </c>
      <c r="G760" s="1">
        <v>5.0626799999999991E-3</v>
      </c>
      <c r="H760" s="1">
        <v>3.9650800000000002E-3</v>
      </c>
      <c r="I760" s="2">
        <v>32.914430600000003</v>
      </c>
      <c r="J760">
        <v>32</v>
      </c>
      <c r="K760">
        <v>54</v>
      </c>
      <c r="L760">
        <v>51.950160000010328</v>
      </c>
      <c r="M760" s="34">
        <v>118.48794561</v>
      </c>
      <c r="N760" s="53">
        <v>118</v>
      </c>
      <c r="O760">
        <v>29</v>
      </c>
      <c r="P760">
        <v>16.604195999989315</v>
      </c>
      <c r="Q760" s="1">
        <v>452.84008710000001</v>
      </c>
      <c r="R760" s="1">
        <v>2.15796E-3</v>
      </c>
      <c r="S760" s="1">
        <v>2.6773600000000002E-3</v>
      </c>
      <c r="T760" s="1">
        <v>6.4895600000000001E-3</v>
      </c>
      <c r="U760" s="4">
        <v>1.27</v>
      </c>
      <c r="V760" s="4">
        <v>1.63</v>
      </c>
      <c r="W760" s="4">
        <v>4.25</v>
      </c>
      <c r="X760" s="4">
        <v>22.92</v>
      </c>
      <c r="Y760" s="4">
        <v>-41.98</v>
      </c>
      <c r="Z760" s="4">
        <v>-0.56999999999999995</v>
      </c>
      <c r="AA760" s="4">
        <v>0.04</v>
      </c>
      <c r="AB760" s="4">
        <v>0.05</v>
      </c>
      <c r="AC760" s="25">
        <v>0.12</v>
      </c>
      <c r="AD760" s="17">
        <v>-2556587.281</v>
      </c>
      <c r="AE760">
        <v>-4711014.4950000001</v>
      </c>
      <c r="AF760">
        <v>3446242.1159999999</v>
      </c>
      <c r="AG760">
        <v>32.914428835499997</v>
      </c>
      <c r="AH760">
        <v>32</v>
      </c>
      <c r="AI760">
        <v>54</v>
      </c>
      <c r="AJ760">
        <v>51.943807799989941</v>
      </c>
      <c r="AK760" s="78">
        <v>118.48792961700001</v>
      </c>
      <c r="AL760" s="43">
        <v>118</v>
      </c>
      <c r="AM760">
        <v>29</v>
      </c>
      <c r="AN760">
        <v>16.546621200021718</v>
      </c>
      <c r="AO760" s="3">
        <v>453.54199999999997</v>
      </c>
      <c r="AP760" s="4">
        <v>34.72</v>
      </c>
      <c r="AQ760" s="4">
        <v>-29.03</v>
      </c>
      <c r="AR760" s="25">
        <v>-1.46</v>
      </c>
      <c r="AS760" s="3">
        <v>0.34306436724980677</v>
      </c>
      <c r="AT760" s="3">
        <v>342.53929803192761</v>
      </c>
      <c r="AU760" s="3">
        <v>-18.973384089135301</v>
      </c>
      <c r="AV760" s="5">
        <v>35816</v>
      </c>
      <c r="AW760" s="5">
        <v>45794</v>
      </c>
      <c r="AX760" s="6" t="s">
        <v>2112</v>
      </c>
      <c r="AY760" s="17">
        <v>-37.000999999999998</v>
      </c>
      <c r="AZ760" s="3">
        <v>6.9199999999999998E-2</v>
      </c>
      <c r="BA760" s="3">
        <v>490.54299999999995</v>
      </c>
      <c r="BB760" s="28">
        <v>7.0000000000000007E-2</v>
      </c>
      <c r="BC760" t="s">
        <v>40</v>
      </c>
      <c r="BD760" t="s">
        <v>40</v>
      </c>
      <c r="BE760" t="s">
        <v>1869</v>
      </c>
      <c r="BF760" t="str">
        <f t="shared" si="11"/>
        <v>San Clemente Island Peak</v>
      </c>
    </row>
    <row r="761" spans="1:58" ht="18.75" x14ac:dyDescent="0.3">
      <c r="A761" t="s">
        <v>1873</v>
      </c>
      <c r="B761" t="s">
        <v>1874</v>
      </c>
      <c r="C761" s="24">
        <v>-2336821.9239030001</v>
      </c>
      <c r="D761" s="1">
        <v>-4732586.6400659997</v>
      </c>
      <c r="E761" s="1">
        <v>3570332.2930060001</v>
      </c>
      <c r="F761" s="1">
        <v>2.9458800000000001E-3</v>
      </c>
      <c r="G761" s="1">
        <v>4.3708000000000002E-3</v>
      </c>
      <c r="H761" s="1">
        <v>3.50644E-3</v>
      </c>
      <c r="I761" s="2">
        <v>34.255010679999998</v>
      </c>
      <c r="J761">
        <v>34</v>
      </c>
      <c r="K761">
        <v>15</v>
      </c>
      <c r="L761">
        <v>18.038447999992968</v>
      </c>
      <c r="M761" s="34">
        <v>116.27890082</v>
      </c>
      <c r="N761" s="53">
        <v>116</v>
      </c>
      <c r="O761">
        <v>16</v>
      </c>
      <c r="P761">
        <v>44.042952000014566</v>
      </c>
      <c r="Q761" s="1">
        <v>835.06289679999998</v>
      </c>
      <c r="R761" s="1">
        <v>1.8737600000000001E-3</v>
      </c>
      <c r="S761" s="1">
        <v>2.3069200000000001E-3</v>
      </c>
      <c r="T761" s="1">
        <v>5.58992E-3</v>
      </c>
      <c r="U761" s="4">
        <v>1.19</v>
      </c>
      <c r="V761" s="4">
        <v>1.69</v>
      </c>
      <c r="W761" s="4">
        <v>4.33</v>
      </c>
      <c r="X761" s="4">
        <v>-1.73</v>
      </c>
      <c r="Y761" s="4">
        <v>-16.96</v>
      </c>
      <c r="Z761" s="4">
        <v>0.73</v>
      </c>
      <c r="AA761" s="4">
        <v>0.04</v>
      </c>
      <c r="AB761" s="4">
        <v>0.05</v>
      </c>
      <c r="AC761" s="25">
        <v>0.12</v>
      </c>
      <c r="AD761" s="17">
        <v>-2336820.9350000001</v>
      </c>
      <c r="AE761">
        <v>-4732587.9589999998</v>
      </c>
      <c r="AF761">
        <v>3570332.5</v>
      </c>
      <c r="AG761">
        <v>34.255008445500003</v>
      </c>
      <c r="AH761">
        <v>34</v>
      </c>
      <c r="AI761">
        <v>15</v>
      </c>
      <c r="AJ761">
        <v>18.030403800011641</v>
      </c>
      <c r="AK761" s="78">
        <v>116.27888485379999</v>
      </c>
      <c r="AL761" s="43">
        <v>116</v>
      </c>
      <c r="AM761">
        <v>16</v>
      </c>
      <c r="AN761">
        <v>43.985473679978213</v>
      </c>
      <c r="AO761" s="3">
        <v>835.79499999999996</v>
      </c>
      <c r="AP761" s="4">
        <v>9.3000000000000007</v>
      </c>
      <c r="AQ761" s="4">
        <v>-3.38</v>
      </c>
      <c r="AR761" s="25">
        <v>-0.16</v>
      </c>
      <c r="AS761" s="3">
        <v>7.7146678391835102E-2</v>
      </c>
      <c r="AT761" s="3">
        <v>76.864232797504997</v>
      </c>
      <c r="AU761" s="3">
        <v>-6.5954314833028498</v>
      </c>
      <c r="AV761" s="5">
        <v>37243</v>
      </c>
      <c r="AW761" s="5">
        <v>45794</v>
      </c>
      <c r="AX761" s="6" t="s">
        <v>2112</v>
      </c>
      <c r="AY761" s="17">
        <v>-31.404</v>
      </c>
      <c r="AZ761" s="3">
        <v>4.8599999999999997E-2</v>
      </c>
      <c r="BA761" s="3">
        <v>867.19899999999996</v>
      </c>
      <c r="BB761" s="28">
        <v>4.9000000000000002E-2</v>
      </c>
      <c r="BC761" t="s">
        <v>40</v>
      </c>
      <c r="BD761" t="s">
        <v>40</v>
      </c>
      <c r="BE761" t="s">
        <v>1873</v>
      </c>
      <c r="BF761" t="str">
        <f t="shared" si="11"/>
        <v>SDHL_SCGN_CS2001</v>
      </c>
    </row>
    <row r="762" spans="1:58" ht="18.75" x14ac:dyDescent="0.3">
      <c r="A762" t="s">
        <v>1875</v>
      </c>
      <c r="B762" t="s">
        <v>1876</v>
      </c>
      <c r="C762" s="24">
        <v>-2532676.9858420002</v>
      </c>
      <c r="D762" s="1">
        <v>-4615598.3785589999</v>
      </c>
      <c r="E762" s="1">
        <v>3588781.5387550001</v>
      </c>
      <c r="F762" s="1">
        <v>4.0336799999999996E-3</v>
      </c>
      <c r="G762" s="1">
        <v>6.3112000000000003E-3</v>
      </c>
      <c r="H762" s="1">
        <v>5.1763600000000005E-3</v>
      </c>
      <c r="I762" s="2">
        <v>34.45980728</v>
      </c>
      <c r="J762">
        <v>34</v>
      </c>
      <c r="K762">
        <v>27</v>
      </c>
      <c r="L762">
        <v>35.306207999998946</v>
      </c>
      <c r="M762" s="34">
        <v>118.75451304000001</v>
      </c>
      <c r="N762" s="53">
        <v>118</v>
      </c>
      <c r="O762">
        <v>45</v>
      </c>
      <c r="P762">
        <v>16.246944000022268</v>
      </c>
      <c r="Q762" s="1">
        <v>291.52162643000003</v>
      </c>
      <c r="R762" s="1">
        <v>2.47548E-3</v>
      </c>
      <c r="S762" s="1">
        <v>2.47548E-3</v>
      </c>
      <c r="T762" s="1">
        <v>8.4044800000000006E-3</v>
      </c>
      <c r="U762" s="4">
        <v>1.73</v>
      </c>
      <c r="V762" s="4">
        <v>1.68</v>
      </c>
      <c r="W762" s="4">
        <v>5.74</v>
      </c>
      <c r="X762" s="4">
        <v>12.84</v>
      </c>
      <c r="Y762" s="4">
        <v>-36.74</v>
      </c>
      <c r="Z762" s="4">
        <v>0.87</v>
      </c>
      <c r="AA762" s="4">
        <v>0.05</v>
      </c>
      <c r="AB762" s="4">
        <v>0.05</v>
      </c>
      <c r="AC762" s="25">
        <v>0.17</v>
      </c>
      <c r="AD762" s="17">
        <v>-2532675.9900000002</v>
      </c>
      <c r="AE762">
        <v>-4615599.6849999996</v>
      </c>
      <c r="AF762">
        <v>3588781.7409999999</v>
      </c>
      <c r="AG762">
        <v>34.459805386299998</v>
      </c>
      <c r="AH762">
        <v>34</v>
      </c>
      <c r="AI762">
        <v>27</v>
      </c>
      <c r="AJ762">
        <v>35.299390679991234</v>
      </c>
      <c r="AK762" s="78">
        <v>118.7544966942</v>
      </c>
      <c r="AL762" s="43">
        <v>118</v>
      </c>
      <c r="AM762">
        <v>45</v>
      </c>
      <c r="AN762">
        <v>16.188099120000743</v>
      </c>
      <c r="AO762" s="3">
        <v>292.18599999999998</v>
      </c>
      <c r="AP762" s="4">
        <v>24.75</v>
      </c>
      <c r="AQ762" s="4">
        <v>-23.41</v>
      </c>
      <c r="AR762" s="25">
        <v>-0.06</v>
      </c>
      <c r="AS762" s="3">
        <v>0.26273359131333446</v>
      </c>
      <c r="AT762" s="3">
        <v>262.70364623183343</v>
      </c>
      <c r="AU762" s="3">
        <v>-3.9666429760205899</v>
      </c>
      <c r="AV762" s="5">
        <v>36461</v>
      </c>
      <c r="AW762" s="5">
        <v>45794</v>
      </c>
      <c r="AX762" s="6" t="s">
        <v>2112</v>
      </c>
      <c r="AY762" s="17">
        <v>-34.070999999999998</v>
      </c>
      <c r="AZ762" s="3">
        <v>3.1E-2</v>
      </c>
      <c r="BA762" s="3">
        <v>326.25699999999995</v>
      </c>
      <c r="BB762" s="28">
        <v>3.2000000000000001E-2</v>
      </c>
      <c r="BC762" t="s">
        <v>40</v>
      </c>
      <c r="BD762" t="s">
        <v>40</v>
      </c>
      <c r="BE762" t="s">
        <v>1875</v>
      </c>
      <c r="BF762" t="str">
        <f t="shared" si="11"/>
        <v>Santa Felicia Dam</v>
      </c>
    </row>
    <row r="763" spans="1:58" ht="18.75" x14ac:dyDescent="0.3">
      <c r="A763" t="s">
        <v>1877</v>
      </c>
      <c r="B763" t="s">
        <v>1878</v>
      </c>
      <c r="C763" s="24">
        <v>-2467932.408514</v>
      </c>
      <c r="D763" s="1">
        <v>-4668655.4513130002</v>
      </c>
      <c r="E763" s="1">
        <v>3565570.005136</v>
      </c>
      <c r="F763" s="1">
        <v>9.80784E-3</v>
      </c>
      <c r="G763" s="1">
        <v>1.4864639999999998E-2</v>
      </c>
      <c r="H763" s="1">
        <v>1.225392E-2</v>
      </c>
      <c r="I763" s="2">
        <v>34.205630280000001</v>
      </c>
      <c r="J763">
        <v>34</v>
      </c>
      <c r="K763">
        <v>12</v>
      </c>
      <c r="L763">
        <v>20.269008000004192</v>
      </c>
      <c r="M763" s="34">
        <v>117.86170849</v>
      </c>
      <c r="N763" s="53">
        <v>117</v>
      </c>
      <c r="O763">
        <v>51</v>
      </c>
      <c r="P763">
        <v>42.150563999992983</v>
      </c>
      <c r="Q763" s="1">
        <v>420.75579155999998</v>
      </c>
      <c r="R763" s="1">
        <v>6.9129200000000003E-3</v>
      </c>
      <c r="S763" s="1">
        <v>6.9129200000000003E-3</v>
      </c>
      <c r="T763" s="1">
        <v>1.9280519999999999E-2</v>
      </c>
      <c r="U763" s="4">
        <v>1.58</v>
      </c>
      <c r="V763" s="4">
        <v>1.62</v>
      </c>
      <c r="W763" s="4">
        <v>5.0599999999999996</v>
      </c>
      <c r="X763" s="4">
        <v>11.24</v>
      </c>
      <c r="Y763" s="4">
        <v>-35.229999999999997</v>
      </c>
      <c r="Z763" s="4">
        <v>0.51</v>
      </c>
      <c r="AA763" s="4">
        <v>0.14000000000000001</v>
      </c>
      <c r="AB763" s="4">
        <v>0.14000000000000001</v>
      </c>
      <c r="AC763" s="25">
        <v>0.39</v>
      </c>
      <c r="AD763" s="17">
        <v>-2467931.4160000002</v>
      </c>
      <c r="AE763">
        <v>-4668656.7640000004</v>
      </c>
      <c r="AF763">
        <v>3565570.2110000001</v>
      </c>
      <c r="AG763">
        <v>34.205628283000003</v>
      </c>
      <c r="AH763">
        <v>34</v>
      </c>
      <c r="AI763">
        <v>12</v>
      </c>
      <c r="AJ763">
        <v>20.261818800010474</v>
      </c>
      <c r="AK763" s="78">
        <v>117.8616923152</v>
      </c>
      <c r="AL763" s="43">
        <v>117</v>
      </c>
      <c r="AM763">
        <v>51</v>
      </c>
      <c r="AN763">
        <v>42.092334720009603</v>
      </c>
      <c r="AO763" s="3">
        <v>421.44799999999998</v>
      </c>
      <c r="AP763" s="4">
        <v>22.83</v>
      </c>
      <c r="AQ763" s="4">
        <v>-21.85</v>
      </c>
      <c r="AR763" s="25">
        <v>-0.4</v>
      </c>
      <c r="AS763" s="3">
        <v>0.23751227297640295</v>
      </c>
      <c r="AT763" s="3">
        <v>237.50190635412878</v>
      </c>
      <c r="AU763" s="3">
        <v>2.2191165256378702</v>
      </c>
      <c r="AV763" s="5">
        <v>36466</v>
      </c>
      <c r="AW763" s="5">
        <v>45749</v>
      </c>
      <c r="AX763" s="6" t="s">
        <v>2112</v>
      </c>
      <c r="AY763" s="17">
        <v>-32.624000000000002</v>
      </c>
      <c r="AZ763" s="3">
        <v>4.2299999999999997E-2</v>
      </c>
      <c r="BA763" s="3">
        <v>454.072</v>
      </c>
      <c r="BB763" s="28">
        <v>4.5999999999999999E-2</v>
      </c>
      <c r="BC763" t="s">
        <v>40</v>
      </c>
      <c r="BD763" t="s">
        <v>40</v>
      </c>
      <c r="BE763" t="s">
        <v>1877</v>
      </c>
      <c r="BF763" t="str">
        <f t="shared" si="11"/>
        <v>San Gabriel Dam</v>
      </c>
    </row>
    <row r="764" spans="1:58" ht="18.75" x14ac:dyDescent="0.3">
      <c r="A764" t="s">
        <v>1883</v>
      </c>
      <c r="B764" t="s">
        <v>1884</v>
      </c>
      <c r="C764" s="24">
        <v>-2442114.8580570002</v>
      </c>
      <c r="D764" s="1">
        <v>-4191757.3151380001</v>
      </c>
      <c r="E764" s="1">
        <v>4128991.9817240001</v>
      </c>
      <c r="F764" s="1">
        <v>3.4633199999999998E-3</v>
      </c>
      <c r="G764" s="1">
        <v>5.0607200000000003E-3</v>
      </c>
      <c r="H764" s="1">
        <v>5.0273999999999996E-3</v>
      </c>
      <c r="I764" s="2">
        <v>40.59167772</v>
      </c>
      <c r="J764">
        <v>40</v>
      </c>
      <c r="K764">
        <v>35</v>
      </c>
      <c r="L764">
        <v>30.039791999999466</v>
      </c>
      <c r="M764" s="34">
        <v>120.22504761</v>
      </c>
      <c r="N764" s="53">
        <v>120</v>
      </c>
      <c r="O764">
        <v>13</v>
      </c>
      <c r="P764">
        <v>30.17139600001542</v>
      </c>
      <c r="Q764" s="1">
        <v>1377.32422845</v>
      </c>
      <c r="R764" s="1">
        <v>2.2363600000000002E-3</v>
      </c>
      <c r="S764" s="1">
        <v>2.2343999999999997E-3</v>
      </c>
      <c r="T764" s="1">
        <v>7.2735599999999992E-3</v>
      </c>
      <c r="U764" s="4">
        <v>1.44</v>
      </c>
      <c r="V764" s="4">
        <v>1.7</v>
      </c>
      <c r="W764" s="4">
        <v>5.43</v>
      </c>
      <c r="X764" s="4">
        <v>-6.62</v>
      </c>
      <c r="Y764" s="4">
        <v>-18.77</v>
      </c>
      <c r="Z764" s="4">
        <v>-0.27</v>
      </c>
      <c r="AA764" s="4">
        <v>0.04</v>
      </c>
      <c r="AB764" s="4">
        <v>0.04</v>
      </c>
      <c r="AC764" s="25">
        <v>0.13</v>
      </c>
      <c r="AD764" s="17">
        <v>-2442113.81</v>
      </c>
      <c r="AE764">
        <v>-4191758.554</v>
      </c>
      <c r="AF764">
        <v>4128992.1209999998</v>
      </c>
      <c r="AG764">
        <v>40.5916754936</v>
      </c>
      <c r="AH764">
        <v>40</v>
      </c>
      <c r="AI764">
        <v>35</v>
      </c>
      <c r="AJ764">
        <v>30.031776960001366</v>
      </c>
      <c r="AK764" s="78">
        <v>120.22502955100001</v>
      </c>
      <c r="AL764" s="43">
        <v>120</v>
      </c>
      <c r="AM764">
        <v>13</v>
      </c>
      <c r="AN764">
        <v>30.106383600020763</v>
      </c>
      <c r="AO764" s="3">
        <v>1377.827</v>
      </c>
      <c r="AP764" s="4">
        <v>5.86</v>
      </c>
      <c r="AQ764" s="4">
        <v>-4.0999999999999996</v>
      </c>
      <c r="AR764" s="25">
        <v>-1.33</v>
      </c>
      <c r="AS764" s="3">
        <v>5.349214916101265E-2</v>
      </c>
      <c r="AT764" s="3">
        <v>51.238662544656258</v>
      </c>
      <c r="AU764" s="3">
        <v>-15.362599410087901</v>
      </c>
      <c r="AV764" s="5">
        <v>35270</v>
      </c>
      <c r="AW764" s="5">
        <v>45794</v>
      </c>
      <c r="AX764" s="6" t="s">
        <v>2112</v>
      </c>
      <c r="AY764" s="17">
        <v>-22.882000000000001</v>
      </c>
      <c r="AZ764" s="3">
        <v>4.9700000000000001E-2</v>
      </c>
      <c r="BA764" s="3">
        <v>1400.7090000000001</v>
      </c>
      <c r="BB764" s="28">
        <v>0.05</v>
      </c>
      <c r="BC764" t="s">
        <v>40</v>
      </c>
      <c r="BD764" t="s">
        <v>40</v>
      </c>
      <c r="BE764" t="s">
        <v>1883</v>
      </c>
      <c r="BF764" t="str">
        <f t="shared" si="11"/>
        <v>SHIN_BRGN_CN1996</v>
      </c>
    </row>
    <row r="765" spans="1:58" ht="18.75" x14ac:dyDescent="0.3">
      <c r="A765" t="s">
        <v>1885</v>
      </c>
      <c r="B765" t="s">
        <v>1886</v>
      </c>
      <c r="C765" s="24">
        <v>-2620867.4947939999</v>
      </c>
      <c r="D765" s="1">
        <v>-4476631.7964660004</v>
      </c>
      <c r="E765" s="1">
        <v>3699065.875548</v>
      </c>
      <c r="F765" s="1">
        <v>4.2198799999999996E-3</v>
      </c>
      <c r="G765" s="1">
        <v>6.16812E-3</v>
      </c>
      <c r="H765" s="1">
        <v>5.2273199999999997E-3</v>
      </c>
      <c r="I765" s="2">
        <v>35.674245030000002</v>
      </c>
      <c r="J765">
        <v>35</v>
      </c>
      <c r="K765">
        <v>40</v>
      </c>
      <c r="L765">
        <v>27.282108000005678</v>
      </c>
      <c r="M765" s="34">
        <v>120.34706271</v>
      </c>
      <c r="N765" s="53">
        <v>120</v>
      </c>
      <c r="O765">
        <v>20</v>
      </c>
      <c r="P765">
        <v>49.425756000010779</v>
      </c>
      <c r="Q765" s="1">
        <v>301.66158982000002</v>
      </c>
      <c r="R765" s="1">
        <v>2.1677599999999999E-3</v>
      </c>
      <c r="S765" s="1">
        <v>2.6930399999999998E-3</v>
      </c>
      <c r="T765" s="1">
        <v>8.4397599999999993E-3</v>
      </c>
      <c r="U765" s="4">
        <v>1.38</v>
      </c>
      <c r="V765" s="4">
        <v>1.65</v>
      </c>
      <c r="W765" s="4">
        <v>5.0999999999999996</v>
      </c>
      <c r="X765" s="4">
        <v>16.940000000000001</v>
      </c>
      <c r="Y765" s="4">
        <v>-35.18</v>
      </c>
      <c r="Z765" s="4">
        <v>-0.77</v>
      </c>
      <c r="AA765" s="4">
        <v>0.12</v>
      </c>
      <c r="AB765" s="4">
        <v>0.15</v>
      </c>
      <c r="AC765" s="25">
        <v>0.46</v>
      </c>
      <c r="AD765" s="17">
        <v>-2620866.4849999999</v>
      </c>
      <c r="AE765">
        <v>-4476633.0839999998</v>
      </c>
      <c r="AF765">
        <v>3699066.0639999998</v>
      </c>
      <c r="AG765">
        <v>35.6742432514</v>
      </c>
      <c r="AH765">
        <v>35</v>
      </c>
      <c r="AI765">
        <v>40</v>
      </c>
      <c r="AJ765">
        <v>27.275705040000275</v>
      </c>
      <c r="AK765" s="78">
        <v>120.34704590219999</v>
      </c>
      <c r="AL765" s="43">
        <v>120</v>
      </c>
      <c r="AM765">
        <v>20</v>
      </c>
      <c r="AN765">
        <v>49.365247919979538</v>
      </c>
      <c r="AO765" s="3">
        <v>302.26</v>
      </c>
      <c r="AP765" s="4">
        <v>29.41</v>
      </c>
      <c r="AQ765" s="4">
        <v>-21.74</v>
      </c>
      <c r="AR765" s="25">
        <v>-1.74</v>
      </c>
      <c r="AS765" s="3">
        <v>0.28021959276242431</v>
      </c>
      <c r="AT765" s="3">
        <v>280.10956088843938</v>
      </c>
      <c r="AU765" s="3">
        <v>-7.8519996743047704</v>
      </c>
      <c r="AV765" s="5">
        <v>42339</v>
      </c>
      <c r="AW765" s="5">
        <v>45794</v>
      </c>
      <c r="AX765" s="6" t="s">
        <v>2112</v>
      </c>
      <c r="AY765" s="17">
        <v>-33.871000000000002</v>
      </c>
      <c r="AZ765" s="3">
        <v>5.4199999999999998E-2</v>
      </c>
      <c r="BA765" s="3">
        <v>336.13099999999997</v>
      </c>
      <c r="BB765" s="28">
        <v>5.5E-2</v>
      </c>
      <c r="BC765" t="s">
        <v>40</v>
      </c>
      <c r="BD765" t="s">
        <v>40</v>
      </c>
      <c r="BE765" t="s">
        <v>1885</v>
      </c>
      <c r="BF765" t="str">
        <f t="shared" si="11"/>
        <v>SHANDON REST AREA - HIGHWAY 41/46</v>
      </c>
    </row>
    <row r="766" spans="1:58" ht="18.75" x14ac:dyDescent="0.3">
      <c r="A766" t="s">
        <v>1887</v>
      </c>
      <c r="B766" t="s">
        <v>1888</v>
      </c>
      <c r="C766" s="24">
        <v>-2289859.975232</v>
      </c>
      <c r="D766" s="1">
        <v>-4633385.7133670002</v>
      </c>
      <c r="E766" s="1">
        <v>3725960.927532</v>
      </c>
      <c r="F766" s="1">
        <v>3.0928800000000001E-3</v>
      </c>
      <c r="G766" s="1">
        <v>5.00192E-3</v>
      </c>
      <c r="H766" s="1">
        <v>4.2375199999999998E-3</v>
      </c>
      <c r="I766" s="2">
        <v>35.971344109999997</v>
      </c>
      <c r="J766">
        <v>35</v>
      </c>
      <c r="K766">
        <v>58</v>
      </c>
      <c r="L766">
        <v>16.838795999988747</v>
      </c>
      <c r="M766" s="34">
        <v>116.29898752</v>
      </c>
      <c r="N766" s="53">
        <v>116</v>
      </c>
      <c r="O766">
        <v>17</v>
      </c>
      <c r="P766">
        <v>56.355071999989832</v>
      </c>
      <c r="Q766" s="1">
        <v>582.39318430000003</v>
      </c>
      <c r="R766" s="1">
        <v>2.1266000000000002E-3</v>
      </c>
      <c r="S766" s="1">
        <v>2.1403200000000002E-3</v>
      </c>
      <c r="T766" s="1">
        <v>6.5914800000000003E-3</v>
      </c>
      <c r="U766" s="4">
        <v>1.35</v>
      </c>
      <c r="V766" s="4">
        <v>1.67</v>
      </c>
      <c r="W766" s="4">
        <v>4.99</v>
      </c>
      <c r="X766" s="4">
        <v>-8.2799999999999994</v>
      </c>
      <c r="Y766" s="4">
        <v>-15.56</v>
      </c>
      <c r="Z766" s="4">
        <v>-0.01</v>
      </c>
      <c r="AA766" s="4">
        <v>0.04</v>
      </c>
      <c r="AB766" s="4">
        <v>0.04</v>
      </c>
      <c r="AC766" s="25">
        <v>0.13</v>
      </c>
      <c r="AD766" s="17">
        <v>-2289858.9720000001</v>
      </c>
      <c r="AE766">
        <v>-4633387.0140000004</v>
      </c>
      <c r="AF766">
        <v>3725961.1179999998</v>
      </c>
      <c r="AG766">
        <v>35.971341684099997</v>
      </c>
      <c r="AH766">
        <v>35</v>
      </c>
      <c r="AI766">
        <v>58</v>
      </c>
      <c r="AJ766">
        <v>16.830062759988778</v>
      </c>
      <c r="AK766" s="78">
        <v>116.2989711666</v>
      </c>
      <c r="AL766" s="43">
        <v>116</v>
      </c>
      <c r="AM766">
        <v>17</v>
      </c>
      <c r="AN766">
        <v>56.296199759991623</v>
      </c>
      <c r="AO766" s="3">
        <v>583.08900000000006</v>
      </c>
      <c r="AP766" s="4">
        <v>2.77</v>
      </c>
      <c r="AQ766" s="4">
        <v>-1.52</v>
      </c>
      <c r="AR766" s="25">
        <v>-0.93</v>
      </c>
      <c r="AS766" s="3">
        <v>3.3650259370339185E-2</v>
      </c>
      <c r="AT766" s="3">
        <v>25.527808256774392</v>
      </c>
      <c r="AU766" s="3">
        <v>-21.924210489898002</v>
      </c>
      <c r="AV766" s="5">
        <v>36242</v>
      </c>
      <c r="AW766" s="5">
        <v>45794</v>
      </c>
      <c r="AX766" s="6" t="s">
        <v>2112</v>
      </c>
      <c r="AY766" s="17">
        <v>-29.224</v>
      </c>
      <c r="AZ766" s="3">
        <v>4.5600000000000002E-2</v>
      </c>
      <c r="BA766" s="3">
        <v>612.3130000000001</v>
      </c>
      <c r="BB766" s="28">
        <v>4.5999999999999999E-2</v>
      </c>
      <c r="BC766" t="s">
        <v>40</v>
      </c>
      <c r="BD766" t="s">
        <v>40</v>
      </c>
      <c r="BE766" t="s">
        <v>1887</v>
      </c>
      <c r="BF766" t="str">
        <f t="shared" si="11"/>
        <v>SHOS_BRGN_CS1999</v>
      </c>
    </row>
    <row r="767" spans="1:58" ht="18.75" x14ac:dyDescent="0.3">
      <c r="A767" t="s">
        <v>1891</v>
      </c>
      <c r="B767" t="s">
        <v>1892</v>
      </c>
      <c r="C767" s="24">
        <v>-2448846.183925</v>
      </c>
      <c r="D767" s="1">
        <v>-4427739.0427590003</v>
      </c>
      <c r="E767" s="1">
        <v>3873991.9764780002</v>
      </c>
      <c r="F767" s="1">
        <v>1.137584E-2</v>
      </c>
      <c r="G767" s="1">
        <v>1.8690559999999998E-2</v>
      </c>
      <c r="H767" s="1">
        <v>1.9590200000000002E-2</v>
      </c>
      <c r="I767" s="2">
        <v>37.62493757</v>
      </c>
      <c r="J767">
        <v>37</v>
      </c>
      <c r="K767">
        <v>37</v>
      </c>
      <c r="L767">
        <v>29.775252000000592</v>
      </c>
      <c r="M767" s="34">
        <v>118.94563096</v>
      </c>
      <c r="N767" s="53">
        <v>118</v>
      </c>
      <c r="O767">
        <v>56</v>
      </c>
      <c r="P767">
        <v>44.271456000009266</v>
      </c>
      <c r="Q767" s="1">
        <v>2352.1736478799999</v>
      </c>
      <c r="R767" s="1">
        <v>1.7101000000000002E-2</v>
      </c>
      <c r="S767" s="1">
        <v>5.70164E-3</v>
      </c>
      <c r="T767" s="1">
        <v>2.3184839999999998E-2</v>
      </c>
      <c r="U767" s="4">
        <v>9.75</v>
      </c>
      <c r="V767" s="4">
        <v>3.74</v>
      </c>
      <c r="W767" s="4">
        <v>13.87</v>
      </c>
      <c r="X767" s="4">
        <v>-4.82</v>
      </c>
      <c r="Y767" s="4">
        <v>-21.81</v>
      </c>
      <c r="Z767" s="4">
        <v>3.41</v>
      </c>
      <c r="AA767" s="4">
        <v>0.45</v>
      </c>
      <c r="AB767" s="4">
        <v>0.15</v>
      </c>
      <c r="AC767" s="25">
        <v>0.61</v>
      </c>
      <c r="AD767" s="17">
        <v>-2448845.162</v>
      </c>
      <c r="AE767">
        <v>-4427740.3150000004</v>
      </c>
      <c r="AF767">
        <v>3873992.1490000002</v>
      </c>
      <c r="AG767">
        <v>37.624935392799998</v>
      </c>
      <c r="AH767">
        <v>37</v>
      </c>
      <c r="AI767">
        <v>37</v>
      </c>
      <c r="AJ767">
        <v>29.767414079991568</v>
      </c>
      <c r="AK767" s="78">
        <v>118.94561386140001</v>
      </c>
      <c r="AL767" s="43">
        <v>118</v>
      </c>
      <c r="AM767">
        <v>56</v>
      </c>
      <c r="AN767">
        <v>44.209901040019304</v>
      </c>
      <c r="AO767" s="3">
        <v>2352.7689999999998</v>
      </c>
      <c r="AP767" s="4">
        <v>7.18</v>
      </c>
      <c r="AQ767" s="4">
        <v>-7.68</v>
      </c>
      <c r="AR767" s="25">
        <v>2.42</v>
      </c>
      <c r="AS767" s="3">
        <v>8.6881240644322219E-2</v>
      </c>
      <c r="AT767" s="3">
        <v>85.928165147766791</v>
      </c>
      <c r="AU767" s="3">
        <v>12.833566703691901</v>
      </c>
      <c r="AV767" s="5">
        <v>38575</v>
      </c>
      <c r="AW767" s="5">
        <v>45794</v>
      </c>
      <c r="AX767" s="6" t="s">
        <v>2112</v>
      </c>
      <c r="AY767" s="17">
        <v>-24.704999999999998</v>
      </c>
      <c r="AZ767" s="3">
        <v>5.5599999999999997E-2</v>
      </c>
      <c r="BA767" s="3">
        <v>2377.4739999999997</v>
      </c>
      <c r="BB767" s="28">
        <v>0.06</v>
      </c>
      <c r="BC767" t="s">
        <v>89</v>
      </c>
      <c r="BD767" t="s">
        <v>90</v>
      </c>
      <c r="BE767" t="s">
        <v>1891</v>
      </c>
      <c r="BF767" t="str">
        <f t="shared" si="11"/>
        <v>Sherwin</v>
      </c>
    </row>
    <row r="768" spans="1:58" ht="18.75" x14ac:dyDescent="0.3">
      <c r="A768" t="s">
        <v>1895</v>
      </c>
      <c r="B768" t="s">
        <v>1896</v>
      </c>
      <c r="C768" s="24">
        <v>-2503548.8762830002</v>
      </c>
      <c r="D768" s="1">
        <v>-4656625.5367520005</v>
      </c>
      <c r="E768" s="1">
        <v>3555959.7351480001</v>
      </c>
      <c r="F768" s="1">
        <v>4.2590800000000002E-3</v>
      </c>
      <c r="G768" s="1">
        <v>5.8114000000000004E-3</v>
      </c>
      <c r="H768" s="1">
        <v>4.9686000000000001E-3</v>
      </c>
      <c r="I768" s="2">
        <v>34.102864220000001</v>
      </c>
      <c r="J768">
        <v>34</v>
      </c>
      <c r="K768">
        <v>6</v>
      </c>
      <c r="L768">
        <v>10.31119200000262</v>
      </c>
      <c r="M768" s="34">
        <v>118.26387776999999</v>
      </c>
      <c r="N768" s="53">
        <v>118</v>
      </c>
      <c r="O768">
        <v>15</v>
      </c>
      <c r="P768">
        <v>49.95997199997646</v>
      </c>
      <c r="Q768" s="1">
        <v>106.21415245</v>
      </c>
      <c r="R768" s="1">
        <v>3.4045199999999999E-3</v>
      </c>
      <c r="S768" s="1">
        <v>3.43196E-3</v>
      </c>
      <c r="T768" s="1">
        <v>7.2951199999999996E-3</v>
      </c>
      <c r="U768" s="4">
        <v>1.93</v>
      </c>
      <c r="V768" s="4">
        <v>2.08</v>
      </c>
      <c r="W768" s="4">
        <v>4.87</v>
      </c>
      <c r="X768" s="4">
        <v>13.49</v>
      </c>
      <c r="Y768" s="4">
        <v>-38.51</v>
      </c>
      <c r="Z768" s="4">
        <v>-0.33</v>
      </c>
      <c r="AA768" s="4">
        <v>7.0000000000000007E-2</v>
      </c>
      <c r="AB768" s="4">
        <v>7.0000000000000007E-2</v>
      </c>
      <c r="AC768" s="25">
        <v>0.15</v>
      </c>
      <c r="AD768" s="17">
        <v>-2503547.8840000001</v>
      </c>
      <c r="AE768">
        <v>-4656626.8490000004</v>
      </c>
      <c r="AF768">
        <v>3555959.9419999998</v>
      </c>
      <c r="AG768">
        <v>34.102862292399998</v>
      </c>
      <c r="AH768">
        <v>34</v>
      </c>
      <c r="AI768">
        <v>6</v>
      </c>
      <c r="AJ768">
        <v>10.304252639991205</v>
      </c>
      <c r="AK768" s="78">
        <v>118.2638615628</v>
      </c>
      <c r="AL768" s="43">
        <v>118</v>
      </c>
      <c r="AM768">
        <v>15</v>
      </c>
      <c r="AN768">
        <v>49.901626080009009</v>
      </c>
      <c r="AO768" s="3">
        <v>106.898</v>
      </c>
      <c r="AP768" s="4">
        <v>25.22</v>
      </c>
      <c r="AQ768" s="4">
        <v>-25.21</v>
      </c>
      <c r="AR768" s="25">
        <v>-1.24</v>
      </c>
      <c r="AS768" s="3">
        <v>0.27509043907099728</v>
      </c>
      <c r="AT768" s="3">
        <v>274.9186174426257</v>
      </c>
      <c r="AU768" s="3">
        <v>-9.7213056445634898</v>
      </c>
      <c r="AV768" s="5">
        <v>36658</v>
      </c>
      <c r="AW768" s="5">
        <v>45794</v>
      </c>
      <c r="AX768" s="6" t="s">
        <v>2112</v>
      </c>
      <c r="AY768" s="17">
        <v>-34.685000000000002</v>
      </c>
      <c r="AZ768" s="3">
        <v>3.0200000000000001E-2</v>
      </c>
      <c r="BA768" s="3">
        <v>141.583</v>
      </c>
      <c r="BB768" s="28">
        <v>3.1E-2</v>
      </c>
      <c r="BC768" t="s">
        <v>40</v>
      </c>
      <c r="BD768" t="s">
        <v>40</v>
      </c>
      <c r="BE768" t="s">
        <v>1895</v>
      </c>
      <c r="BF768" t="str">
        <f t="shared" si="11"/>
        <v>Silver Lake Reservior</v>
      </c>
    </row>
    <row r="769" spans="1:58" ht="18.75" x14ac:dyDescent="0.3">
      <c r="A769" t="s">
        <v>1897</v>
      </c>
      <c r="B769" t="s">
        <v>1898</v>
      </c>
      <c r="C769" s="24">
        <v>-2604058.6104370002</v>
      </c>
      <c r="D769" s="1">
        <v>-4510760.1157759996</v>
      </c>
      <c r="E769" s="1">
        <v>3670045.057914</v>
      </c>
      <c r="F769" s="1">
        <v>5.3606000000000001E-3</v>
      </c>
      <c r="G769" s="1">
        <v>6.0877599999999994E-3</v>
      </c>
      <c r="H769" s="1">
        <v>5.1410800000000001E-3</v>
      </c>
      <c r="I769" s="2">
        <v>35.35111371</v>
      </c>
      <c r="J769">
        <v>35</v>
      </c>
      <c r="K769">
        <v>21</v>
      </c>
      <c r="L769">
        <v>4.0093559999996842</v>
      </c>
      <c r="M769" s="34">
        <v>119.99780927</v>
      </c>
      <c r="N769" s="53">
        <v>119</v>
      </c>
      <c r="O769">
        <v>59</v>
      </c>
      <c r="P769">
        <v>52.11337200001708</v>
      </c>
      <c r="Q769" s="1">
        <v>583.58304542999997</v>
      </c>
      <c r="R769" s="1">
        <v>3.38492E-3</v>
      </c>
      <c r="S769" s="1">
        <v>4.9588000000000002E-3</v>
      </c>
      <c r="T769" s="1">
        <v>7.4950400000000006E-3</v>
      </c>
      <c r="U769" s="4">
        <v>1.88</v>
      </c>
      <c r="V769" s="4">
        <v>2.63</v>
      </c>
      <c r="W769" s="4">
        <v>4.8600000000000003</v>
      </c>
      <c r="X769" s="4">
        <v>14.09</v>
      </c>
      <c r="Y769" s="4">
        <v>-34.07</v>
      </c>
      <c r="Z769" s="4">
        <v>1.27</v>
      </c>
      <c r="AA769" s="4">
        <v>0.14000000000000001</v>
      </c>
      <c r="AB769" s="4">
        <v>0.21</v>
      </c>
      <c r="AC769" s="25">
        <v>0.32</v>
      </c>
      <c r="AD769" s="17">
        <v>-2604057.6039999998</v>
      </c>
      <c r="AE769">
        <v>-4510761.4079999998</v>
      </c>
      <c r="AF769">
        <v>3670045.25</v>
      </c>
      <c r="AG769">
        <v>35.351111910599997</v>
      </c>
      <c r="AH769">
        <v>35</v>
      </c>
      <c r="AI769">
        <v>21</v>
      </c>
      <c r="AJ769">
        <v>4.0028781599880858</v>
      </c>
      <c r="AK769" s="78">
        <v>119.9977925769</v>
      </c>
      <c r="AL769" s="43">
        <v>119</v>
      </c>
      <c r="AM769">
        <v>59</v>
      </c>
      <c r="AN769">
        <v>52.05327683998803</v>
      </c>
      <c r="AO769" s="3">
        <v>584.197</v>
      </c>
      <c r="AP769" s="4">
        <v>26.44</v>
      </c>
      <c r="AQ769" s="4">
        <v>-20.66</v>
      </c>
      <c r="AR769" s="25">
        <v>0.31</v>
      </c>
      <c r="AS769" s="3">
        <v>0.25620228384984467</v>
      </c>
      <c r="AT769" s="3">
        <v>255.85958592803095</v>
      </c>
      <c r="AU769" s="3">
        <v>13.246972814058999</v>
      </c>
      <c r="AV769" s="5">
        <v>41330</v>
      </c>
      <c r="AW769" s="5">
        <v>45794</v>
      </c>
      <c r="AX769" s="6" t="s">
        <v>2112</v>
      </c>
      <c r="AY769" s="17">
        <v>-33.866</v>
      </c>
      <c r="AZ769" s="3">
        <v>3.8699999999999998E-2</v>
      </c>
      <c r="BA769" s="3">
        <v>618.06299999999999</v>
      </c>
      <c r="BB769" s="28">
        <v>3.9E-2</v>
      </c>
      <c r="BC769" t="s">
        <v>40</v>
      </c>
      <c r="BD769" t="s">
        <v>40</v>
      </c>
      <c r="BE769" t="s">
        <v>1897</v>
      </c>
      <c r="BF769" t="str">
        <f t="shared" si="11"/>
        <v>San Luis Obispo County</v>
      </c>
    </row>
    <row r="770" spans="1:58" ht="18.75" x14ac:dyDescent="0.3">
      <c r="A770" t="s">
        <v>1902</v>
      </c>
      <c r="B770" t="s">
        <v>1903</v>
      </c>
      <c r="C770" s="24">
        <v>-2456115.643284</v>
      </c>
      <c r="D770" s="1">
        <v>-4768905.3078220002</v>
      </c>
      <c r="E770" s="1">
        <v>3439232.68371</v>
      </c>
      <c r="F770" s="1">
        <v>3.0183999999999996E-3</v>
      </c>
      <c r="G770" s="1">
        <v>4.9744799999999999E-3</v>
      </c>
      <c r="H770" s="1">
        <v>3.9709599999999999E-3</v>
      </c>
      <c r="I770" s="2">
        <v>32.840737259999997</v>
      </c>
      <c r="J770">
        <v>32</v>
      </c>
      <c r="K770">
        <v>50</v>
      </c>
      <c r="L770">
        <v>26.654135999990558</v>
      </c>
      <c r="M770" s="34">
        <v>117.24969627999999</v>
      </c>
      <c r="N770" s="53">
        <v>117</v>
      </c>
      <c r="O770">
        <v>14</v>
      </c>
      <c r="P770">
        <v>58.906607999981588</v>
      </c>
      <c r="Q770" s="1">
        <v>185.5022137</v>
      </c>
      <c r="R770" s="1">
        <v>2.3088800000000001E-3</v>
      </c>
      <c r="S770" s="1">
        <v>1.86396E-3</v>
      </c>
      <c r="T770" s="1">
        <v>6.38764E-3</v>
      </c>
      <c r="U770" s="4">
        <v>1.44</v>
      </c>
      <c r="V770" s="4">
        <v>1.37</v>
      </c>
      <c r="W770" s="4">
        <v>3.86</v>
      </c>
      <c r="X770" s="4">
        <v>19.32</v>
      </c>
      <c r="Y770" s="4">
        <v>-39.06</v>
      </c>
      <c r="Z770" s="4">
        <v>-0.62</v>
      </c>
      <c r="AA770" s="4">
        <v>0.05</v>
      </c>
      <c r="AB770" s="4">
        <v>0.04</v>
      </c>
      <c r="AC770" s="25">
        <v>0.11</v>
      </c>
      <c r="AD770" s="17">
        <v>-2456114.6630000002</v>
      </c>
      <c r="AE770">
        <v>-4768906.6380000003</v>
      </c>
      <c r="AF770">
        <v>3439232.9029999999</v>
      </c>
      <c r="AG770">
        <v>32.840735328999997</v>
      </c>
      <c r="AH770">
        <v>32</v>
      </c>
      <c r="AI770">
        <v>50</v>
      </c>
      <c r="AJ770">
        <v>26.64718439999092</v>
      </c>
      <c r="AK770" s="78">
        <v>117.24968046719999</v>
      </c>
      <c r="AL770" s="43">
        <v>117</v>
      </c>
      <c r="AM770">
        <v>14</v>
      </c>
      <c r="AN770">
        <v>58.849681919978138</v>
      </c>
      <c r="AO770" s="3">
        <v>186.238</v>
      </c>
      <c r="AP770" s="4">
        <v>30.68</v>
      </c>
      <c r="AQ770" s="4">
        <v>-25.98</v>
      </c>
      <c r="AR770" s="25">
        <v>-1.49</v>
      </c>
      <c r="AS770" s="3">
        <v>0.30346856470944661</v>
      </c>
      <c r="AT770" s="3">
        <v>302.57022532209038</v>
      </c>
      <c r="AU770" s="3">
        <v>-23.332996990079799</v>
      </c>
      <c r="AV770" s="5">
        <v>37391</v>
      </c>
      <c r="AW770" s="5">
        <v>45794</v>
      </c>
      <c r="AX770" s="6" t="s">
        <v>2112</v>
      </c>
      <c r="AY770" s="17">
        <v>-35.012999999999998</v>
      </c>
      <c r="AZ770" s="3">
        <v>3.5499999999999997E-2</v>
      </c>
      <c r="BA770" s="3">
        <v>221.251</v>
      </c>
      <c r="BB770" s="28">
        <v>3.5999999999999997E-2</v>
      </c>
      <c r="BC770" t="s">
        <v>40</v>
      </c>
      <c r="BD770" t="s">
        <v>40</v>
      </c>
      <c r="BE770" t="s">
        <v>1902</v>
      </c>
      <c r="BF770" t="str">
        <f t="shared" si="11"/>
        <v>Scripps 5 - Mt. Soledad</v>
      </c>
    </row>
    <row r="771" spans="1:58" ht="18.75" x14ac:dyDescent="0.3">
      <c r="A771" t="s">
        <v>1904</v>
      </c>
      <c r="B771" t="s">
        <v>1905</v>
      </c>
      <c r="C771" s="24">
        <v>-2675668.4470819999</v>
      </c>
      <c r="D771" s="1">
        <v>-4352685.3674600003</v>
      </c>
      <c r="E771" s="1">
        <v>3805150.258351</v>
      </c>
      <c r="F771" s="1">
        <v>3.5613200000000002E-3</v>
      </c>
      <c r="G771" s="1">
        <v>5.0038800000000005E-3</v>
      </c>
      <c r="H771" s="1">
        <v>4.4060799999999997E-3</v>
      </c>
      <c r="I771" s="2">
        <v>36.861359710000002</v>
      </c>
      <c r="J771">
        <v>36</v>
      </c>
      <c r="K771">
        <v>51</v>
      </c>
      <c r="L771">
        <v>40.894956000007596</v>
      </c>
      <c r="M771" s="34">
        <v>121.57973741000001</v>
      </c>
      <c r="N771" s="53">
        <v>121</v>
      </c>
      <c r="O771">
        <v>34</v>
      </c>
      <c r="P771">
        <v>47.054676000025211</v>
      </c>
      <c r="Q771" s="1">
        <v>93.233350779999995</v>
      </c>
      <c r="R771" s="1">
        <v>1.59348E-3</v>
      </c>
      <c r="S771" s="1">
        <v>2.2775199999999999E-3</v>
      </c>
      <c r="T771" s="1">
        <v>7.0305199999999993E-3</v>
      </c>
      <c r="U771" s="4">
        <v>1.2</v>
      </c>
      <c r="V771" s="4">
        <v>1.59</v>
      </c>
      <c r="W771" s="4">
        <v>4.8899999999999997</v>
      </c>
      <c r="X771" s="4">
        <v>19.95</v>
      </c>
      <c r="Y771" s="4">
        <v>-39.35</v>
      </c>
      <c r="Z771" s="4">
        <v>0.55000000000000004</v>
      </c>
      <c r="AA771" s="4">
        <v>0.16</v>
      </c>
      <c r="AB771" s="4">
        <v>0.23</v>
      </c>
      <c r="AC771" s="25">
        <v>0.71</v>
      </c>
      <c r="AD771" s="17">
        <v>-2675667.4249999998</v>
      </c>
      <c r="AE771">
        <v>-4352686.6380000003</v>
      </c>
      <c r="AF771">
        <v>3805150.4330000002</v>
      </c>
      <c r="AG771">
        <v>36.861358011699998</v>
      </c>
      <c r="AH771">
        <v>36</v>
      </c>
      <c r="AI771">
        <v>51</v>
      </c>
      <c r="AJ771">
        <v>40.888842119994138</v>
      </c>
      <c r="AK771" s="78">
        <v>121.57972018629999</v>
      </c>
      <c r="AL771" s="43">
        <v>121</v>
      </c>
      <c r="AM771">
        <v>34</v>
      </c>
      <c r="AN771">
        <v>46.992670679978801</v>
      </c>
      <c r="AO771" s="3">
        <v>93.775999999999996</v>
      </c>
      <c r="AP771" s="4">
        <v>32.85</v>
      </c>
      <c r="AQ771" s="4">
        <v>-25.78</v>
      </c>
      <c r="AR771" s="25">
        <v>-0.46</v>
      </c>
      <c r="AS771" s="3" t="e">
        <v>#N/A</v>
      </c>
      <c r="AT771" s="3" t="e">
        <v>#N/A</v>
      </c>
      <c r="AU771" s="3" t="e">
        <v>#N/A</v>
      </c>
      <c r="AV771" s="5">
        <v>43822</v>
      </c>
      <c r="AW771" s="5">
        <v>45794</v>
      </c>
      <c r="AX771" s="6" t="s">
        <v>2112</v>
      </c>
      <c r="AY771" s="17">
        <v>-33.151000000000003</v>
      </c>
      <c r="AZ771" s="3">
        <v>3.6600000000000001E-2</v>
      </c>
      <c r="BA771" s="3">
        <v>126.92699999999999</v>
      </c>
      <c r="BB771" s="28">
        <v>3.6999999999999998E-2</v>
      </c>
      <c r="BC771" t="s">
        <v>40</v>
      </c>
      <c r="BD771" t="s">
        <v>40</v>
      </c>
      <c r="BE771" t="s">
        <v>1904</v>
      </c>
      <c r="BF771" t="str">
        <f t="shared" si="11"/>
        <v>HWY 101&amp;156 IntChg,SanJuanBautista</v>
      </c>
    </row>
    <row r="772" spans="1:58" ht="18.75" x14ac:dyDescent="0.3">
      <c r="A772" t="s">
        <v>1906</v>
      </c>
      <c r="B772" t="s">
        <v>1907</v>
      </c>
      <c r="C772" s="24">
        <v>-2260889.745962</v>
      </c>
      <c r="D772" s="1">
        <v>-4592583.9713679999</v>
      </c>
      <c r="E772" s="1">
        <v>3794201.3347530002</v>
      </c>
      <c r="F772" s="1">
        <v>5.4684E-3</v>
      </c>
      <c r="G772" s="1">
        <v>9.149280000000001E-3</v>
      </c>
      <c r="H772" s="1">
        <v>7.8635200000000006E-3</v>
      </c>
      <c r="I772" s="2">
        <v>36.730453670000003</v>
      </c>
      <c r="J772">
        <v>36</v>
      </c>
      <c r="K772">
        <v>43</v>
      </c>
      <c r="L772">
        <v>49.633176000007211</v>
      </c>
      <c r="M772" s="34">
        <v>116.21062818</v>
      </c>
      <c r="N772" s="53">
        <v>116</v>
      </c>
      <c r="O772">
        <v>12</v>
      </c>
      <c r="P772">
        <v>38.261448000001792</v>
      </c>
      <c r="Q772" s="1">
        <v>1237.29255657</v>
      </c>
      <c r="R772" s="1">
        <v>3.5691599999999996E-3</v>
      </c>
      <c r="S772" s="1">
        <v>3.5652399999999999E-3</v>
      </c>
      <c r="T772" s="1">
        <v>1.224804E-2</v>
      </c>
      <c r="U772" s="4">
        <v>1.51</v>
      </c>
      <c r="V772" s="4">
        <v>1.57</v>
      </c>
      <c r="W772" s="4">
        <v>4.8099999999999996</v>
      </c>
      <c r="X772" s="4">
        <v>-8.83</v>
      </c>
      <c r="Y772" s="4">
        <v>-15.63</v>
      </c>
      <c r="Z772" s="4">
        <v>-0.11</v>
      </c>
      <c r="AA772" s="4">
        <v>7.0000000000000007E-2</v>
      </c>
      <c r="AB772" s="4">
        <v>7.0000000000000007E-2</v>
      </c>
      <c r="AC772" s="25">
        <v>0.22</v>
      </c>
      <c r="AD772" s="17">
        <v>-2260888.7370000002</v>
      </c>
      <c r="AE772">
        <v>-4592585.2640000004</v>
      </c>
      <c r="AF772">
        <v>3794201.5180000002</v>
      </c>
      <c r="AG772">
        <v>36.730451138699998</v>
      </c>
      <c r="AH772">
        <v>36</v>
      </c>
      <c r="AI772">
        <v>43</v>
      </c>
      <c r="AJ772">
        <v>49.624099319991615</v>
      </c>
      <c r="AK772" s="78">
        <v>116.21061166040001</v>
      </c>
      <c r="AL772" s="43">
        <v>116</v>
      </c>
      <c r="AM772">
        <v>12</v>
      </c>
      <c r="AN772">
        <v>38.201977440018027</v>
      </c>
      <c r="AO772" s="3">
        <v>1237.9749999999999</v>
      </c>
      <c r="AP772" s="4">
        <v>2.19</v>
      </c>
      <c r="AQ772" s="4">
        <v>-1.38</v>
      </c>
      <c r="AR772" s="25">
        <v>-1.05</v>
      </c>
      <c r="AS772" s="3">
        <v>2.842973729818753E-2</v>
      </c>
      <c r="AT772" s="3">
        <v>4.4973214249442508</v>
      </c>
      <c r="AU772" s="3">
        <v>-28.0717669554436</v>
      </c>
      <c r="AV772" s="5">
        <v>36242</v>
      </c>
      <c r="AW772" s="5">
        <v>45794</v>
      </c>
      <c r="AX772" s="6" t="s">
        <v>2112</v>
      </c>
      <c r="AY772" s="17">
        <v>-27.268000000000001</v>
      </c>
      <c r="AZ772" s="3">
        <v>4.9500000000000002E-2</v>
      </c>
      <c r="BA772" s="3">
        <v>1265.2429999999999</v>
      </c>
      <c r="BB772" s="28">
        <v>5.0999999999999997E-2</v>
      </c>
      <c r="BC772" t="s">
        <v>40</v>
      </c>
      <c r="BD772" t="s">
        <v>40</v>
      </c>
      <c r="BE772" t="s">
        <v>1906</v>
      </c>
      <c r="BF772" t="str">
        <f t="shared" si="11"/>
        <v>Skull Mountain</v>
      </c>
    </row>
    <row r="773" spans="1:58" ht="18.75" x14ac:dyDescent="0.3">
      <c r="A773" t="s">
        <v>1908</v>
      </c>
      <c r="B773" t="s">
        <v>1909</v>
      </c>
      <c r="C773" s="24">
        <v>-2511147.528866</v>
      </c>
      <c r="D773" s="1">
        <v>-4629073.7605140004</v>
      </c>
      <c r="E773" s="1">
        <v>3586973.1626909999</v>
      </c>
      <c r="F773" s="1">
        <v>4.1924399999999995E-3</v>
      </c>
      <c r="G773" s="1">
        <v>6.2014399999999999E-3</v>
      </c>
      <c r="H773" s="1">
        <v>5.1841999999999999E-3</v>
      </c>
      <c r="I773" s="2">
        <v>34.438625569999999</v>
      </c>
      <c r="J773">
        <v>34</v>
      </c>
      <c r="K773">
        <v>26</v>
      </c>
      <c r="L773">
        <v>19.052051999997275</v>
      </c>
      <c r="M773" s="34">
        <v>118.47863589000001</v>
      </c>
      <c r="N773" s="53">
        <v>118</v>
      </c>
      <c r="O773">
        <v>28</v>
      </c>
      <c r="P773">
        <v>43.08920400002421</v>
      </c>
      <c r="Q773" s="1">
        <v>520.22928009999998</v>
      </c>
      <c r="R773" s="1">
        <v>2.9831199999999997E-3</v>
      </c>
      <c r="S773" s="1">
        <v>2.9792E-3</v>
      </c>
      <c r="T773" s="1">
        <v>8.0712800000000001E-3</v>
      </c>
      <c r="U773" s="4">
        <v>1.68</v>
      </c>
      <c r="V773" s="4">
        <v>2.06</v>
      </c>
      <c r="W773" s="4">
        <v>4.8499999999999996</v>
      </c>
      <c r="X773" s="4">
        <v>10.99</v>
      </c>
      <c r="Y773" s="4">
        <v>-34.78</v>
      </c>
      <c r="Z773" s="4">
        <v>0.24</v>
      </c>
      <c r="AA773" s="4">
        <v>0.06</v>
      </c>
      <c r="AB773" s="4">
        <v>0.06</v>
      </c>
      <c r="AC773" s="25">
        <v>0.16</v>
      </c>
      <c r="AD773" s="17">
        <v>-2511146.5329999998</v>
      </c>
      <c r="AE773">
        <v>-4629075.0690000001</v>
      </c>
      <c r="AF773">
        <v>3586973.3659999999</v>
      </c>
      <c r="AG773">
        <v>34.438623638400003</v>
      </c>
      <c r="AH773">
        <v>34</v>
      </c>
      <c r="AI773">
        <v>26</v>
      </c>
      <c r="AJ773">
        <v>19.045098240010248</v>
      </c>
      <c r="AK773" s="78">
        <v>118.4786195849</v>
      </c>
      <c r="AL773" s="43">
        <v>118</v>
      </c>
      <c r="AM773">
        <v>28</v>
      </c>
      <c r="AN773">
        <v>43.030505640008414</v>
      </c>
      <c r="AO773" s="3">
        <v>520.90099999999995</v>
      </c>
      <c r="AP773" s="4">
        <v>22.8</v>
      </c>
      <c r="AQ773" s="4">
        <v>-21.42</v>
      </c>
      <c r="AR773" s="25">
        <v>-0.68</v>
      </c>
      <c r="AS773" s="3">
        <v>0.27597690089899524</v>
      </c>
      <c r="AT773" s="3">
        <v>275.18232171649925</v>
      </c>
      <c r="AU773" s="3">
        <v>-20.927011605018201</v>
      </c>
      <c r="AV773" s="5">
        <v>36574</v>
      </c>
      <c r="AW773" s="5">
        <v>45794</v>
      </c>
      <c r="AX773" s="6" t="s">
        <v>2112</v>
      </c>
      <c r="AY773" s="17">
        <v>-33.43</v>
      </c>
      <c r="AZ773" s="3">
        <v>3.1E-2</v>
      </c>
      <c r="BA773" s="3">
        <v>554.3309999999999</v>
      </c>
      <c r="BB773" s="28">
        <v>3.2000000000000001E-2</v>
      </c>
      <c r="BC773" t="s">
        <v>40</v>
      </c>
      <c r="BD773" t="s">
        <v>40</v>
      </c>
      <c r="BE773" t="s">
        <v>1908</v>
      </c>
      <c r="BF773" t="str">
        <f t="shared" si="11"/>
        <v>SKYB_SCGN_CS1999</v>
      </c>
    </row>
    <row r="774" spans="1:58" ht="18.75" x14ac:dyDescent="0.3">
      <c r="A774" t="s">
        <v>1910</v>
      </c>
      <c r="B774" t="s">
        <v>1911</v>
      </c>
      <c r="C774" s="24">
        <v>-2703116.4098700001</v>
      </c>
      <c r="D774" s="1">
        <v>-4291766.6766309999</v>
      </c>
      <c r="E774" s="1">
        <v>3854248.1256900001</v>
      </c>
      <c r="F774" s="1">
        <v>4.3061200000000001E-3</v>
      </c>
      <c r="G774" s="1">
        <v>5.3645199999999994E-3</v>
      </c>
      <c r="H774" s="1">
        <v>4.7627999999999993E-3</v>
      </c>
      <c r="I774" s="2">
        <v>37.416519600000001</v>
      </c>
      <c r="J774">
        <v>37</v>
      </c>
      <c r="K774">
        <v>24</v>
      </c>
      <c r="L774">
        <v>59.470560000003161</v>
      </c>
      <c r="M774" s="34">
        <v>122.20426987</v>
      </c>
      <c r="N774" s="53">
        <v>122</v>
      </c>
      <c r="O774">
        <v>12</v>
      </c>
      <c r="P774">
        <v>15.371532000016259</v>
      </c>
      <c r="Q774" s="1">
        <v>63.679345949999998</v>
      </c>
      <c r="R774" s="1">
        <v>2.1520799999999998E-3</v>
      </c>
      <c r="S774" s="1">
        <v>3.4398000000000002E-3</v>
      </c>
      <c r="T774" s="1">
        <v>7.3166799999999999E-3</v>
      </c>
      <c r="U774" s="4">
        <v>1.54</v>
      </c>
      <c r="V774" s="4">
        <v>2.39</v>
      </c>
      <c r="W774" s="4">
        <v>5.55</v>
      </c>
      <c r="X774" s="4">
        <v>16.34</v>
      </c>
      <c r="Y774" s="4">
        <v>-34.22</v>
      </c>
      <c r="Z774" s="4">
        <v>-0.88</v>
      </c>
      <c r="AA774" s="4">
        <v>0.05</v>
      </c>
      <c r="AB774" s="4">
        <v>0.08</v>
      </c>
      <c r="AC774" s="25">
        <v>0.17</v>
      </c>
      <c r="AD774" s="17">
        <v>-2703115.3820000002</v>
      </c>
      <c r="AE774">
        <v>-4291767.9400000004</v>
      </c>
      <c r="AF774">
        <v>3854248.2940000002</v>
      </c>
      <c r="AG774">
        <v>37.416517952</v>
      </c>
      <c r="AH774">
        <v>37</v>
      </c>
      <c r="AI774">
        <v>24</v>
      </c>
      <c r="AJ774">
        <v>59.46462719999829</v>
      </c>
      <c r="AK774" s="78">
        <v>122.2042524453</v>
      </c>
      <c r="AL774" s="43">
        <v>122</v>
      </c>
      <c r="AM774">
        <v>12</v>
      </c>
      <c r="AN774">
        <v>15.308803079999507</v>
      </c>
      <c r="AO774" s="3">
        <v>64.194999999999993</v>
      </c>
      <c r="AP774" s="4">
        <v>29.46</v>
      </c>
      <c r="AQ774" s="4">
        <v>-20.6</v>
      </c>
      <c r="AR774" s="25">
        <v>-1.91</v>
      </c>
      <c r="AS774" s="3">
        <v>0.27241222435818707</v>
      </c>
      <c r="AT774" s="3">
        <v>272.12093666451614</v>
      </c>
      <c r="AU774" s="3">
        <v>-12.594277622238501</v>
      </c>
      <c r="AV774" s="5">
        <v>37653</v>
      </c>
      <c r="AW774" s="5">
        <v>45794</v>
      </c>
      <c r="AX774" s="6" t="s">
        <v>2112</v>
      </c>
      <c r="AY774" s="17">
        <v>-32.582999999999998</v>
      </c>
      <c r="AZ774" s="3">
        <v>4.2900000000000001E-2</v>
      </c>
      <c r="BA774" s="3">
        <v>96.777999999999992</v>
      </c>
      <c r="BB774" s="28">
        <v>4.3999999999999997E-2</v>
      </c>
      <c r="BC774" t="s">
        <v>40</v>
      </c>
      <c r="BD774" t="s">
        <v>40</v>
      </c>
      <c r="BE774" t="s">
        <v>1910</v>
      </c>
      <c r="BF774" t="str">
        <f t="shared" si="11"/>
        <v>SLAC_BARD_CN2002</v>
      </c>
    </row>
    <row r="775" spans="1:58" ht="18.75" x14ac:dyDescent="0.3">
      <c r="A775" t="s">
        <v>1912</v>
      </c>
      <c r="B775" t="s">
        <v>1913</v>
      </c>
      <c r="C775" s="24">
        <v>-2363469.714842</v>
      </c>
      <c r="D775" s="1">
        <v>-4791785.919617</v>
      </c>
      <c r="E775" s="1">
        <v>3471952.988018</v>
      </c>
      <c r="F775" s="1">
        <v>3.4868399999999997E-3</v>
      </c>
      <c r="G775" s="1">
        <v>5.2978800000000005E-3</v>
      </c>
      <c r="H775" s="1">
        <v>4.0728800000000001E-3</v>
      </c>
      <c r="I775" s="2">
        <v>33.192624109999997</v>
      </c>
      <c r="J775">
        <v>33</v>
      </c>
      <c r="K775">
        <v>11</v>
      </c>
      <c r="L775">
        <v>33.446795999989263</v>
      </c>
      <c r="M775" s="34">
        <v>116.25406258</v>
      </c>
      <c r="N775" s="53">
        <v>116</v>
      </c>
      <c r="O775">
        <v>15</v>
      </c>
      <c r="P775">
        <v>14.625287999984948</v>
      </c>
      <c r="Q775" s="1">
        <v>177.63981698000001</v>
      </c>
      <c r="R775" s="1">
        <v>2.04624E-3</v>
      </c>
      <c r="S775" s="1">
        <v>2.6558000000000003E-3</v>
      </c>
      <c r="T775" s="1">
        <v>6.7521999999999999E-3</v>
      </c>
      <c r="U775" s="4">
        <v>1.48</v>
      </c>
      <c r="V775" s="4">
        <v>2.04</v>
      </c>
      <c r="W775" s="4">
        <v>5.54</v>
      </c>
      <c r="X775" s="4">
        <v>12.58</v>
      </c>
      <c r="Y775" s="4">
        <v>-34.299999999999997</v>
      </c>
      <c r="Z775" s="4">
        <v>-0.57999999999999996</v>
      </c>
      <c r="AA775" s="4">
        <v>0.1</v>
      </c>
      <c r="AB775" s="4">
        <v>0.13</v>
      </c>
      <c r="AC775" s="25">
        <v>0.33</v>
      </c>
      <c r="AD775" s="17">
        <v>-2363468.7340000002</v>
      </c>
      <c r="AE775">
        <v>-4791787.25</v>
      </c>
      <c r="AF775">
        <v>3471953.2050000001</v>
      </c>
      <c r="AG775">
        <v>33.192621995899998</v>
      </c>
      <c r="AH775">
        <v>33</v>
      </c>
      <c r="AI775">
        <v>11</v>
      </c>
      <c r="AJ775">
        <v>33.439185239992639</v>
      </c>
      <c r="AK775" s="78">
        <v>116.2540468367</v>
      </c>
      <c r="AL775" s="43">
        <v>116</v>
      </c>
      <c r="AM775">
        <v>15</v>
      </c>
      <c r="AN775">
        <v>14.568612119995805</v>
      </c>
      <c r="AO775" s="3">
        <v>178.39400000000001</v>
      </c>
      <c r="AP775" s="4">
        <v>23.59</v>
      </c>
      <c r="AQ775" s="4">
        <v>-21.01</v>
      </c>
      <c r="AR775" s="25">
        <v>-1.45</v>
      </c>
      <c r="AS775" s="3" t="e">
        <v>#N/A</v>
      </c>
      <c r="AT775" s="3" t="e">
        <v>#N/A</v>
      </c>
      <c r="AU775" s="3" t="e">
        <v>#N/A</v>
      </c>
      <c r="AV775" s="5">
        <v>41859</v>
      </c>
      <c r="AW775" s="5">
        <v>45794</v>
      </c>
      <c r="AX775" s="6" t="s">
        <v>2112</v>
      </c>
      <c r="AY775" s="17">
        <v>-33.158000000000001</v>
      </c>
      <c r="AZ775" s="3">
        <v>3.3399999999999999E-2</v>
      </c>
      <c r="BA775" s="3">
        <v>211.55200000000002</v>
      </c>
      <c r="BB775" s="28">
        <v>3.4000000000000002E-2</v>
      </c>
      <c r="BC775" t="s">
        <v>40</v>
      </c>
      <c r="BD775" t="s">
        <v>40</v>
      </c>
      <c r="BE775" t="s">
        <v>1912</v>
      </c>
      <c r="BF775" t="str">
        <f t="shared" si="11"/>
        <v>Sleepy Hollow GPS</v>
      </c>
    </row>
    <row r="776" spans="1:58" ht="18.75" x14ac:dyDescent="0.3">
      <c r="A776" t="s">
        <v>1916</v>
      </c>
      <c r="B776" t="s">
        <v>1917</v>
      </c>
      <c r="C776" s="24">
        <v>-2463119.7886640001</v>
      </c>
      <c r="D776" s="1">
        <v>-4286215.3967850003</v>
      </c>
      <c r="E776" s="1">
        <v>4021210.6601029998</v>
      </c>
      <c r="F776" s="1">
        <v>5.3233600000000001E-3</v>
      </c>
      <c r="G776" s="1">
        <v>7.5381600000000003E-3</v>
      </c>
      <c r="H776" s="1">
        <v>7.3264799999999998E-3</v>
      </c>
      <c r="I776" s="2">
        <v>39.314276730000003</v>
      </c>
      <c r="J776">
        <v>39</v>
      </c>
      <c r="K776">
        <v>18</v>
      </c>
      <c r="L776">
        <v>51.396228000011206</v>
      </c>
      <c r="M776" s="34">
        <v>119.88429216999999</v>
      </c>
      <c r="N776" s="53">
        <v>119</v>
      </c>
      <c r="O776">
        <v>53</v>
      </c>
      <c r="P776">
        <v>3.4518119999813734</v>
      </c>
      <c r="Q776" s="1">
        <v>2902.5231982300002</v>
      </c>
      <c r="R776" s="1">
        <v>4.3198399999999993E-3</v>
      </c>
      <c r="S776" s="1">
        <v>3.7808399999999997E-3</v>
      </c>
      <c r="T776" s="1">
        <v>1.0290000000000001E-2</v>
      </c>
      <c r="U776" s="4">
        <v>2.2000000000000002</v>
      </c>
      <c r="V776" s="4">
        <v>2.4</v>
      </c>
      <c r="W776" s="4">
        <v>6.17</v>
      </c>
      <c r="X776" s="4">
        <v>-4.55</v>
      </c>
      <c r="Y776" s="4">
        <v>-20.56</v>
      </c>
      <c r="Z776" s="4">
        <v>0.76</v>
      </c>
      <c r="AA776" s="4">
        <v>0.08</v>
      </c>
      <c r="AB776" s="4">
        <v>7.0000000000000007E-2</v>
      </c>
      <c r="AC776" s="25">
        <v>0.19</v>
      </c>
      <c r="AD776" s="17">
        <v>-2463118.7519999999</v>
      </c>
      <c r="AE776">
        <v>-4286216.6490000002</v>
      </c>
      <c r="AF776">
        <v>4021210.8139999998</v>
      </c>
      <c r="AG776">
        <v>39.314274554400001</v>
      </c>
      <c r="AH776">
        <v>39</v>
      </c>
      <c r="AI776">
        <v>18</v>
      </c>
      <c r="AJ776">
        <v>51.388395840002659</v>
      </c>
      <c r="AK776" s="78">
        <v>119.88427451699999</v>
      </c>
      <c r="AL776" s="43">
        <v>119</v>
      </c>
      <c r="AM776">
        <v>53</v>
      </c>
      <c r="AN776">
        <v>3.3882611999797518</v>
      </c>
      <c r="AO776" s="3">
        <v>2903.0610000000001</v>
      </c>
      <c r="AP776" s="4">
        <v>7.8</v>
      </c>
      <c r="AQ776" s="4">
        <v>-6.15</v>
      </c>
      <c r="AR776" s="25">
        <v>-0.28000000000000003</v>
      </c>
      <c r="AS776" s="3">
        <v>8.0425369059281673E-2</v>
      </c>
      <c r="AT776" s="3">
        <v>77.855306046919594</v>
      </c>
      <c r="AU776" s="3">
        <v>-20.169068405369401</v>
      </c>
      <c r="AV776" s="5">
        <v>35635</v>
      </c>
      <c r="AW776" s="5">
        <v>45794</v>
      </c>
      <c r="AX776" s="6" t="s">
        <v>2112</v>
      </c>
      <c r="AY776" s="17">
        <v>-23.652999999999999</v>
      </c>
      <c r="AZ776" s="3">
        <v>5.1799999999999999E-2</v>
      </c>
      <c r="BA776" s="3">
        <v>2926.7139999999999</v>
      </c>
      <c r="BB776" s="28">
        <v>5.2999999999999999E-2</v>
      </c>
      <c r="BC776" t="s">
        <v>40</v>
      </c>
      <c r="BD776" t="s">
        <v>40</v>
      </c>
      <c r="BE776" t="s">
        <v>1916</v>
      </c>
      <c r="BF776" t="str">
        <f t="shared" si="11"/>
        <v>SLID_BRGN_NV1997</v>
      </c>
    </row>
    <row r="777" spans="1:58" ht="18.75" x14ac:dyDescent="0.3">
      <c r="A777" t="s">
        <v>1918</v>
      </c>
      <c r="B777" t="s">
        <v>1919</v>
      </c>
      <c r="C777" s="24">
        <v>-2337607.1873460002</v>
      </c>
      <c r="D777" s="1">
        <v>-4797512.1603770005</v>
      </c>
      <c r="E777" s="1">
        <v>3481069.7437149999</v>
      </c>
      <c r="F777" s="1">
        <v>3.43392E-3</v>
      </c>
      <c r="G777" s="1">
        <v>4.3335599999999993E-3</v>
      </c>
      <c r="H777" s="1">
        <v>3.2751600000000001E-3</v>
      </c>
      <c r="I777" s="2">
        <v>33.292228129999998</v>
      </c>
      <c r="J777">
        <v>33</v>
      </c>
      <c r="K777">
        <v>17</v>
      </c>
      <c r="L777">
        <v>32.021267999992915</v>
      </c>
      <c r="M777" s="34">
        <v>115.97784611</v>
      </c>
      <c r="N777" s="53">
        <v>115</v>
      </c>
      <c r="O777">
        <v>58</v>
      </c>
      <c r="P777">
        <v>40.245996000005562</v>
      </c>
      <c r="Q777" s="1">
        <v>-45.935146269999997</v>
      </c>
      <c r="R777" s="1">
        <v>1.72872E-3</v>
      </c>
      <c r="S777" s="1">
        <v>3.10268E-3</v>
      </c>
      <c r="T777" s="1">
        <v>5.3566799999999999E-3</v>
      </c>
      <c r="U777" s="4">
        <v>1.35</v>
      </c>
      <c r="V777" s="4">
        <v>2.39</v>
      </c>
      <c r="W777" s="4">
        <v>4.6399999999999997</v>
      </c>
      <c r="X777" s="4">
        <v>6.39</v>
      </c>
      <c r="Y777" s="4">
        <v>-25.47</v>
      </c>
      <c r="Z777" s="4">
        <v>-0.57999999999999996</v>
      </c>
      <c r="AA777" s="4">
        <v>0.03</v>
      </c>
      <c r="AB777" s="4">
        <v>0.06</v>
      </c>
      <c r="AC777" s="25">
        <v>0.09</v>
      </c>
      <c r="AD777" s="17">
        <v>-2337606.2059999998</v>
      </c>
      <c r="AE777">
        <v>-4797513.4910000004</v>
      </c>
      <c r="AF777">
        <v>3481069.96</v>
      </c>
      <c r="AG777">
        <v>33.292225963900002</v>
      </c>
      <c r="AH777">
        <v>33</v>
      </c>
      <c r="AI777">
        <v>17</v>
      </c>
      <c r="AJ777">
        <v>32.013470040006382</v>
      </c>
      <c r="AK777" s="78">
        <v>115.9778303855</v>
      </c>
      <c r="AL777" s="43">
        <v>115</v>
      </c>
      <c r="AM777">
        <v>58</v>
      </c>
      <c r="AN777">
        <v>40.189387799996439</v>
      </c>
      <c r="AO777" s="3">
        <v>-45.176000000000002</v>
      </c>
      <c r="AP777" s="4">
        <v>17.3</v>
      </c>
      <c r="AQ777" s="4">
        <v>-12.13</v>
      </c>
      <c r="AR777" s="25">
        <v>-1.45</v>
      </c>
      <c r="AS777" s="3">
        <v>0.15450207068560359</v>
      </c>
      <c r="AT777" s="3">
        <v>153.78717932322786</v>
      </c>
      <c r="AU777" s="3">
        <v>-14.845655115394999</v>
      </c>
      <c r="AV777" s="5">
        <v>36392</v>
      </c>
      <c r="AW777" s="5">
        <v>45794</v>
      </c>
      <c r="AX777" s="6" t="s">
        <v>2112</v>
      </c>
      <c r="AY777" s="17">
        <v>-33.835999999999999</v>
      </c>
      <c r="AZ777" s="3">
        <v>4.3799999999999999E-2</v>
      </c>
      <c r="BA777" s="3">
        <v>-11.340000000000003</v>
      </c>
      <c r="BB777" s="28">
        <v>4.3999999999999997E-2</v>
      </c>
      <c r="BC777" t="s">
        <v>40</v>
      </c>
      <c r="BD777" t="s">
        <v>40</v>
      </c>
      <c r="BE777" t="s">
        <v>1918</v>
      </c>
      <c r="BF777" t="str">
        <f t="shared" si="11"/>
        <v>SLMS_SCGN_CS1999</v>
      </c>
    </row>
    <row r="778" spans="1:58" ht="18.75" x14ac:dyDescent="0.3">
      <c r="A778" t="s">
        <v>1920</v>
      </c>
      <c r="B778" t="s">
        <v>1921</v>
      </c>
      <c r="C778" s="24">
        <v>-2686454.7728900001</v>
      </c>
      <c r="D778" s="1">
        <v>-4361100.7012799997</v>
      </c>
      <c r="E778" s="1">
        <v>3787810.8644309998</v>
      </c>
      <c r="F778" s="1">
        <v>3.8337599999999994E-3</v>
      </c>
      <c r="G778" s="1">
        <v>5.5428799999999992E-3</v>
      </c>
      <c r="H778" s="1">
        <v>4.8608000000000002E-3</v>
      </c>
      <c r="I778" s="2">
        <v>36.667045979999997</v>
      </c>
      <c r="J778">
        <v>36</v>
      </c>
      <c r="K778">
        <v>40</v>
      </c>
      <c r="L778">
        <v>1.3654919999879667</v>
      </c>
      <c r="M778" s="34">
        <v>121.63322874000001</v>
      </c>
      <c r="N778" s="53">
        <v>121</v>
      </c>
      <c r="O778">
        <v>37</v>
      </c>
      <c r="P778">
        <v>59.623464000025024</v>
      </c>
      <c r="Q778" s="1">
        <v>-14.63158559</v>
      </c>
      <c r="R778" s="1">
        <v>1.62484E-3</v>
      </c>
      <c r="S778" s="1">
        <v>2.2147999999999998E-3</v>
      </c>
      <c r="T778" s="1">
        <v>7.8439200000000008E-3</v>
      </c>
      <c r="U778" s="4">
        <v>1.18</v>
      </c>
      <c r="V778" s="4">
        <v>1.52</v>
      </c>
      <c r="W778" s="4">
        <v>5.3</v>
      </c>
      <c r="X778" s="4">
        <v>22.74</v>
      </c>
      <c r="Y778" s="4">
        <v>-40.29</v>
      </c>
      <c r="Z778" s="4">
        <v>0.28999999999999998</v>
      </c>
      <c r="AA778" s="4">
        <v>0.16</v>
      </c>
      <c r="AB778" s="4">
        <v>0.22</v>
      </c>
      <c r="AC778" s="25">
        <v>0.78</v>
      </c>
      <c r="AD778" s="17">
        <v>-2686453.753</v>
      </c>
      <c r="AE778">
        <v>-4361101.9740000004</v>
      </c>
      <c r="AF778">
        <v>3787811.0410000002</v>
      </c>
      <c r="AG778">
        <v>36.667044296500002</v>
      </c>
      <c r="AH778">
        <v>36</v>
      </c>
      <c r="AI778">
        <v>40</v>
      </c>
      <c r="AJ778">
        <v>1.3594674000074747</v>
      </c>
      <c r="AK778" s="78">
        <v>121.6332115564</v>
      </c>
      <c r="AL778" s="43">
        <v>121</v>
      </c>
      <c r="AM778">
        <v>37</v>
      </c>
      <c r="AN778">
        <v>59.561603039996953</v>
      </c>
      <c r="AO778" s="3">
        <v>-14.086</v>
      </c>
      <c r="AP778" s="4">
        <v>35.659999999999997</v>
      </c>
      <c r="AQ778" s="4">
        <v>-26.77</v>
      </c>
      <c r="AR778" s="25">
        <v>-0.72</v>
      </c>
      <c r="AS778" s="3" t="e">
        <v>#N/A</v>
      </c>
      <c r="AT778" s="3" t="e">
        <v>#N/A</v>
      </c>
      <c r="AU778" s="3" t="e">
        <v>#N/A</v>
      </c>
      <c r="AV778" s="5">
        <v>43795</v>
      </c>
      <c r="AW778" s="5">
        <v>45761</v>
      </c>
      <c r="AX778" s="6" t="s">
        <v>2112</v>
      </c>
      <c r="AY778" s="17">
        <v>-33.735999999999997</v>
      </c>
      <c r="AZ778" s="3">
        <v>3.78E-2</v>
      </c>
      <c r="BA778" s="3">
        <v>19.649999999999999</v>
      </c>
      <c r="BB778" s="28">
        <v>3.9E-2</v>
      </c>
      <c r="BC778" t="s">
        <v>584</v>
      </c>
      <c r="BD778" t="s">
        <v>1922</v>
      </c>
      <c r="BE778" t="s">
        <v>1920</v>
      </c>
      <c r="BF778" t="str">
        <f t="shared" si="11"/>
        <v>Salinas Maintenance Yard</v>
      </c>
    </row>
    <row r="779" spans="1:58" ht="18.75" x14ac:dyDescent="0.3">
      <c r="A779" t="s">
        <v>1923</v>
      </c>
      <c r="B779" t="s">
        <v>1924</v>
      </c>
      <c r="C779" s="24">
        <v>-2593646.3861710001</v>
      </c>
      <c r="D779" s="1">
        <v>-4217424.5125150001</v>
      </c>
      <c r="E779" s="1">
        <v>4007324.6472959998</v>
      </c>
      <c r="F779" s="1">
        <v>4.4394000000000005E-3</v>
      </c>
      <c r="G779" s="1">
        <v>6.0818799999999996E-3</v>
      </c>
      <c r="H779" s="1">
        <v>5.6937999999999997E-3</v>
      </c>
      <c r="I779" s="2">
        <v>39.174209939999997</v>
      </c>
      <c r="J779">
        <v>39</v>
      </c>
      <c r="K779">
        <v>10</v>
      </c>
      <c r="L779">
        <v>27.155783999990035</v>
      </c>
      <c r="M779" s="34">
        <v>121.59082875</v>
      </c>
      <c r="N779" s="53">
        <v>121</v>
      </c>
      <c r="O779">
        <v>35</v>
      </c>
      <c r="P779">
        <v>26.983500000000049</v>
      </c>
      <c r="Q779" s="1">
        <v>-6.4541623399999999</v>
      </c>
      <c r="R779" s="1">
        <v>1.6268000000000001E-3</v>
      </c>
      <c r="S779" s="1">
        <v>3.0321199999999997E-3</v>
      </c>
      <c r="T779" s="1">
        <v>8.7906000000000008E-3</v>
      </c>
      <c r="U779" s="4">
        <v>1.08</v>
      </c>
      <c r="V779" s="4">
        <v>1.54</v>
      </c>
      <c r="W779" s="4">
        <v>4.8899999999999997</v>
      </c>
      <c r="X779" s="4">
        <v>-3.54</v>
      </c>
      <c r="Y779" s="4">
        <v>-23.49</v>
      </c>
      <c r="Z779" s="4">
        <v>-4.95</v>
      </c>
      <c r="AA779" s="4">
        <v>0.25</v>
      </c>
      <c r="AB779" s="4">
        <v>0.48</v>
      </c>
      <c r="AC779" s="25">
        <v>1.39</v>
      </c>
      <c r="AD779" s="17">
        <v>-2593645.3459999999</v>
      </c>
      <c r="AE779">
        <v>-4217425.76</v>
      </c>
      <c r="AF779">
        <v>4007324.7990000001</v>
      </c>
      <c r="AG779">
        <v>39.174208052099999</v>
      </c>
      <c r="AH779">
        <v>39</v>
      </c>
      <c r="AI779">
        <v>10</v>
      </c>
      <c r="AJ779">
        <v>27.14898755999684</v>
      </c>
      <c r="AK779" s="78">
        <v>121.59081093579999</v>
      </c>
      <c r="AL779" s="43">
        <v>121</v>
      </c>
      <c r="AM779">
        <v>35</v>
      </c>
      <c r="AN779">
        <v>26.919368879975991</v>
      </c>
      <c r="AO779" s="3">
        <v>-5.9569999999999999</v>
      </c>
      <c r="AP779" s="4">
        <v>9.39</v>
      </c>
      <c r="AQ779" s="4">
        <v>-9.36</v>
      </c>
      <c r="AR779" s="25">
        <v>-6</v>
      </c>
      <c r="AS779" s="3" t="e">
        <v>#N/A</v>
      </c>
      <c r="AT779" s="3" t="e">
        <v>#N/A</v>
      </c>
      <c r="AU779" s="3" t="e">
        <v>#N/A</v>
      </c>
      <c r="AV779" s="5">
        <v>44493</v>
      </c>
      <c r="AW779" s="5">
        <v>45794</v>
      </c>
      <c r="AX779" s="6" t="s">
        <v>2112</v>
      </c>
      <c r="AY779" s="17">
        <v>-29.123000000000001</v>
      </c>
      <c r="AZ779" s="3">
        <v>3.3599999999999998E-2</v>
      </c>
      <c r="BA779" s="3">
        <v>23.166</v>
      </c>
      <c r="BB779" s="28">
        <v>3.5000000000000003E-2</v>
      </c>
      <c r="BC779" t="s">
        <v>40</v>
      </c>
      <c r="BD779" t="s">
        <v>40</v>
      </c>
      <c r="BE779" t="s">
        <v>1923</v>
      </c>
      <c r="BF779" t="str">
        <f t="shared" si="11"/>
        <v>Marysville, CA - HWY 70 &amp; Laurellen Road</v>
      </c>
    </row>
    <row r="780" spans="1:58" ht="18.75" x14ac:dyDescent="0.3">
      <c r="A780" t="s">
        <v>1929</v>
      </c>
      <c r="B780" t="s">
        <v>1930</v>
      </c>
      <c r="C780" s="24">
        <v>-2631347.4002439999</v>
      </c>
      <c r="D780" s="1">
        <v>-4646278.0378310001</v>
      </c>
      <c r="E780" s="1">
        <v>3477113.7823859998</v>
      </c>
      <c r="F780" s="1">
        <v>5.0254399999999999E-3</v>
      </c>
      <c r="G780" s="1">
        <v>6.6306799999999999E-3</v>
      </c>
      <c r="H780" s="1">
        <v>5.2567199999999994E-3</v>
      </c>
      <c r="I780" s="2">
        <v>33.247878559999997</v>
      </c>
      <c r="J780">
        <v>33</v>
      </c>
      <c r="K780">
        <v>14</v>
      </c>
      <c r="L780">
        <v>52.362815999987902</v>
      </c>
      <c r="M780" s="34">
        <v>119.52437295</v>
      </c>
      <c r="N780" s="53">
        <v>119</v>
      </c>
      <c r="O780">
        <v>31</v>
      </c>
      <c r="P780">
        <v>27.742620000000215</v>
      </c>
      <c r="Q780" s="1">
        <v>239.64262346000001</v>
      </c>
      <c r="R780" s="1">
        <v>2.94196E-3</v>
      </c>
      <c r="S780" s="1">
        <v>4.0513199999999997E-3</v>
      </c>
      <c r="T780" s="1">
        <v>8.4711200000000004E-3</v>
      </c>
      <c r="U780" s="4">
        <v>1.6</v>
      </c>
      <c r="V780" s="4">
        <v>2.15</v>
      </c>
      <c r="W780" s="4">
        <v>4.53</v>
      </c>
      <c r="X780" s="4">
        <v>23.88</v>
      </c>
      <c r="Y780" s="4">
        <v>-42.24</v>
      </c>
      <c r="Z780" s="4">
        <v>-0.66</v>
      </c>
      <c r="AA780" s="4">
        <v>0.05</v>
      </c>
      <c r="AB780" s="4">
        <v>7.0000000000000007E-2</v>
      </c>
      <c r="AC780" s="25">
        <v>0.14000000000000001</v>
      </c>
      <c r="AD780" s="17">
        <v>-2631346.412</v>
      </c>
      <c r="AE780">
        <v>-4646279.3550000004</v>
      </c>
      <c r="AF780">
        <v>3477113.9950000001</v>
      </c>
      <c r="AG780">
        <v>33.247876904999998</v>
      </c>
      <c r="AH780">
        <v>33</v>
      </c>
      <c r="AI780">
        <v>14</v>
      </c>
      <c r="AJ780">
        <v>52.356857999993736</v>
      </c>
      <c r="AK780" s="78">
        <v>119.52435675770001</v>
      </c>
      <c r="AL780" s="43">
        <v>119</v>
      </c>
      <c r="AM780">
        <v>31</v>
      </c>
      <c r="AN780">
        <v>27.684327720018018</v>
      </c>
      <c r="AO780" s="3">
        <v>240.31</v>
      </c>
      <c r="AP780" s="4">
        <v>36.049999999999997</v>
      </c>
      <c r="AQ780" s="4">
        <v>-29.32</v>
      </c>
      <c r="AR780" s="25">
        <v>-1.57</v>
      </c>
      <c r="AS780" s="3">
        <v>0.34693373998265042</v>
      </c>
      <c r="AT780" s="3">
        <v>346.53120429276885</v>
      </c>
      <c r="AU780" s="3">
        <v>-16.707616568588499</v>
      </c>
      <c r="AV780" s="5">
        <v>35025</v>
      </c>
      <c r="AW780" s="5">
        <v>45790</v>
      </c>
      <c r="AX780" s="6" t="s">
        <v>2112</v>
      </c>
      <c r="AY780" s="17">
        <v>-36.972999999999999</v>
      </c>
      <c r="AZ780" s="3">
        <v>7.3999999999999996E-2</v>
      </c>
      <c r="BA780" s="3">
        <v>277.28300000000002</v>
      </c>
      <c r="BB780" s="28">
        <v>7.3999999999999996E-2</v>
      </c>
      <c r="BC780" t="s">
        <v>40</v>
      </c>
      <c r="BD780" t="s">
        <v>40</v>
      </c>
      <c r="BE780" t="s">
        <v>1929</v>
      </c>
      <c r="BF780" t="str">
        <f t="shared" si="11"/>
        <v>San Nicolas Island</v>
      </c>
    </row>
    <row r="781" spans="1:58" ht="18.75" x14ac:dyDescent="0.3">
      <c r="A781" t="s">
        <v>1931</v>
      </c>
      <c r="B781" t="s">
        <v>1932</v>
      </c>
      <c r="C781" s="24">
        <v>-2387133.626249</v>
      </c>
      <c r="D781" s="1">
        <v>-4724124.3461800003</v>
      </c>
      <c r="E781" s="1">
        <v>3550979.5349110002</v>
      </c>
      <c r="F781" s="1">
        <v>6.0759999999999998E-3</v>
      </c>
      <c r="G781" s="1">
        <v>9.2276800000000003E-3</v>
      </c>
      <c r="H781" s="1">
        <v>8.026199999999999E-3</v>
      </c>
      <c r="I781" s="2">
        <v>34.035212430000001</v>
      </c>
      <c r="J781">
        <v>34</v>
      </c>
      <c r="K781">
        <v>2</v>
      </c>
      <c r="L781">
        <v>6.7647480000050564</v>
      </c>
      <c r="M781" s="34">
        <v>116.80779447</v>
      </c>
      <c r="N781" s="53">
        <v>116</v>
      </c>
      <c r="O781">
        <v>48</v>
      </c>
      <c r="P781">
        <v>28.060092000016539</v>
      </c>
      <c r="Q781" s="1">
        <v>2314.6932557499999</v>
      </c>
      <c r="R781" s="1">
        <v>5.7604400000000004E-3</v>
      </c>
      <c r="S781" s="1">
        <v>4.5158400000000001E-3</v>
      </c>
      <c r="T781" s="1">
        <v>1.1528719999999999E-2</v>
      </c>
      <c r="U781" s="4">
        <v>2.48</v>
      </c>
      <c r="V781" s="4">
        <v>2.06</v>
      </c>
      <c r="W781" s="4">
        <v>5.91</v>
      </c>
      <c r="X781" s="4">
        <v>4.0199999999999996</v>
      </c>
      <c r="Y781" s="4">
        <v>-24.75</v>
      </c>
      <c r="Z781" s="4">
        <v>-0.01</v>
      </c>
      <c r="AA781" s="4">
        <v>0.18</v>
      </c>
      <c r="AB781" s="4">
        <v>0.14000000000000001</v>
      </c>
      <c r="AC781" s="25">
        <v>0.34</v>
      </c>
      <c r="AD781" s="17">
        <v>-2387132.6379999998</v>
      </c>
      <c r="AE781">
        <v>-4724125.665</v>
      </c>
      <c r="AF781">
        <v>3550979.7439999999</v>
      </c>
      <c r="AG781">
        <v>34.035210300999999</v>
      </c>
      <c r="AH781">
        <v>34</v>
      </c>
      <c r="AI781">
        <v>2</v>
      </c>
      <c r="AJ781">
        <v>6.7570835999975998</v>
      </c>
      <c r="AK781" s="78">
        <v>116.80777848050001</v>
      </c>
      <c r="AL781" s="43">
        <v>116</v>
      </c>
      <c r="AM781">
        <v>48</v>
      </c>
      <c r="AN781">
        <v>28.00252980001801</v>
      </c>
      <c r="AO781" s="3">
        <v>2315.4160000000002</v>
      </c>
      <c r="AP781" s="4">
        <v>15.23</v>
      </c>
      <c r="AQ781" s="4">
        <v>-11.3</v>
      </c>
      <c r="AR781" s="25">
        <v>-0.9</v>
      </c>
      <c r="AS781" s="3">
        <v>0.15500974169269205</v>
      </c>
      <c r="AT781" s="3">
        <v>154.96933988896384</v>
      </c>
      <c r="AU781" s="3">
        <v>3.5388832106515999</v>
      </c>
      <c r="AV781" s="5">
        <v>39784</v>
      </c>
      <c r="AW781" s="5">
        <v>45683</v>
      </c>
      <c r="AX781" s="6" t="s">
        <v>2112</v>
      </c>
      <c r="AY781" s="17">
        <v>-30.465</v>
      </c>
      <c r="AZ781" s="3">
        <v>4.5499999999999999E-2</v>
      </c>
      <c r="BA781" s="3">
        <v>2345.8810000000003</v>
      </c>
      <c r="BB781" s="28">
        <v>4.7E-2</v>
      </c>
      <c r="BC781" t="s">
        <v>40</v>
      </c>
      <c r="BD781" t="s">
        <v>40</v>
      </c>
      <c r="BE781" t="s">
        <v>1931</v>
      </c>
      <c r="BF781" t="str">
        <f t="shared" si="11"/>
        <v>Snow Peak</v>
      </c>
    </row>
    <row r="782" spans="1:58" ht="18.75" x14ac:dyDescent="0.3">
      <c r="A782" t="s">
        <v>1935</v>
      </c>
      <c r="B782" t="s">
        <v>1936</v>
      </c>
      <c r="C782" s="24">
        <v>-2561925.2960720002</v>
      </c>
      <c r="D782" s="1">
        <v>-4609620.3294660002</v>
      </c>
      <c r="E782" s="1">
        <v>3576074.980672</v>
      </c>
      <c r="F782" s="1">
        <v>3.1752E-3</v>
      </c>
      <c r="G782" s="1">
        <v>4.7706399999999996E-3</v>
      </c>
      <c r="H782" s="1">
        <v>3.9493999999999996E-3</v>
      </c>
      <c r="I782" s="2">
        <v>34.319941849999999</v>
      </c>
      <c r="J782">
        <v>34</v>
      </c>
      <c r="K782">
        <v>19</v>
      </c>
      <c r="L782">
        <v>11.790659999997501</v>
      </c>
      <c r="M782" s="34">
        <v>119.0643398</v>
      </c>
      <c r="N782" s="53">
        <v>119</v>
      </c>
      <c r="O782">
        <v>3</v>
      </c>
      <c r="P782">
        <v>51.623279999996612</v>
      </c>
      <c r="Q782" s="1">
        <v>464.22203494000001</v>
      </c>
      <c r="R782" s="1">
        <v>2.0972E-3</v>
      </c>
      <c r="S782" s="1">
        <v>2.1011200000000002E-3</v>
      </c>
      <c r="T782" s="1">
        <v>6.2935599999999993E-3</v>
      </c>
      <c r="U782" s="4">
        <v>1.44</v>
      </c>
      <c r="V782" s="4">
        <v>1.53</v>
      </c>
      <c r="W782" s="4">
        <v>4.4400000000000004</v>
      </c>
      <c r="X782" s="4">
        <v>18.77</v>
      </c>
      <c r="Y782" s="4">
        <v>-38.549999999999997</v>
      </c>
      <c r="Z782" s="4">
        <v>-1.95</v>
      </c>
      <c r="AA782" s="4">
        <v>0.04</v>
      </c>
      <c r="AB782" s="4">
        <v>0.04</v>
      </c>
      <c r="AC782" s="25">
        <v>0.12</v>
      </c>
      <c r="AD782" s="17">
        <v>-2561924.2999999998</v>
      </c>
      <c r="AE782">
        <v>-4609621.6359999999</v>
      </c>
      <c r="AF782">
        <v>3576075.1839999999</v>
      </c>
      <c r="AG782">
        <v>34.319940016499999</v>
      </c>
      <c r="AH782">
        <v>34</v>
      </c>
      <c r="AI782">
        <v>19</v>
      </c>
      <c r="AJ782">
        <v>11.784059399994931</v>
      </c>
      <c r="AK782" s="78">
        <v>119.0643234452</v>
      </c>
      <c r="AL782" s="43">
        <v>119</v>
      </c>
      <c r="AM782">
        <v>3</v>
      </c>
      <c r="AN782">
        <v>51.564402720010776</v>
      </c>
      <c r="AO782" s="3">
        <v>464.88099999999997</v>
      </c>
      <c r="AP782" s="4">
        <v>30.78</v>
      </c>
      <c r="AQ782" s="4">
        <v>-25.29</v>
      </c>
      <c r="AR782" s="25">
        <v>-2.88</v>
      </c>
      <c r="AS782" s="3">
        <v>0.29714514946124831</v>
      </c>
      <c r="AT782" s="3">
        <v>295.96822620699453</v>
      </c>
      <c r="AU782" s="3">
        <v>-26.4206183857358</v>
      </c>
      <c r="AV782" s="5">
        <v>36854</v>
      </c>
      <c r="AW782" s="5">
        <v>45794</v>
      </c>
      <c r="AX782" s="6" t="s">
        <v>2112</v>
      </c>
      <c r="AY782" s="17">
        <v>-35.369</v>
      </c>
      <c r="AZ782" s="3">
        <v>3.1800000000000002E-2</v>
      </c>
      <c r="BA782" s="3">
        <v>500.25</v>
      </c>
      <c r="BB782" s="28">
        <v>3.2000000000000001E-2</v>
      </c>
      <c r="BC782" t="s">
        <v>40</v>
      </c>
      <c r="BD782" t="s">
        <v>40</v>
      </c>
      <c r="BE782" t="s">
        <v>1935</v>
      </c>
      <c r="BF782" t="str">
        <f t="shared" si="11"/>
        <v>SOMT_SCGN_CS2000</v>
      </c>
    </row>
    <row r="783" spans="1:58" ht="18.75" x14ac:dyDescent="0.3">
      <c r="A783" t="s">
        <v>1937</v>
      </c>
      <c r="B783" t="s">
        <v>1938</v>
      </c>
      <c r="C783" s="24">
        <v>-2466718.8766370001</v>
      </c>
      <c r="D783" s="1">
        <v>-4726378.1806429997</v>
      </c>
      <c r="E783" s="1">
        <v>3489295.9884899999</v>
      </c>
      <c r="F783" s="1">
        <v>2.6244399999999996E-3</v>
      </c>
      <c r="G783" s="1">
        <v>4.1983199999999993E-3</v>
      </c>
      <c r="H783" s="1">
        <v>3.2575199999999999E-3</v>
      </c>
      <c r="I783" s="2">
        <v>33.380751459999999</v>
      </c>
      <c r="J783">
        <v>33</v>
      </c>
      <c r="K783">
        <v>22</v>
      </c>
      <c r="L783">
        <v>50.705219999993574</v>
      </c>
      <c r="M783" s="34">
        <v>117.56026667</v>
      </c>
      <c r="N783" s="53">
        <v>117</v>
      </c>
      <c r="O783">
        <v>33</v>
      </c>
      <c r="P783">
        <v>36.960012000015467</v>
      </c>
      <c r="Q783" s="1">
        <v>-2.95574409</v>
      </c>
      <c r="R783" s="1">
        <v>1.4660799999999998E-3</v>
      </c>
      <c r="S783" s="1">
        <v>1.6934399999999998E-3</v>
      </c>
      <c r="T783" s="1">
        <v>5.4879999999999998E-3</v>
      </c>
      <c r="U783" s="4">
        <v>1.1299999999999999</v>
      </c>
      <c r="V783" s="4">
        <v>1.28</v>
      </c>
      <c r="W783" s="4">
        <v>4.18</v>
      </c>
      <c r="X783" s="4">
        <v>17.97</v>
      </c>
      <c r="Y783" s="4">
        <v>-38.840000000000003</v>
      </c>
      <c r="Z783" s="4">
        <v>-1.48</v>
      </c>
      <c r="AA783" s="4">
        <v>0.06</v>
      </c>
      <c r="AB783" s="4">
        <v>7.0000000000000007E-2</v>
      </c>
      <c r="AC783" s="25">
        <v>0.23</v>
      </c>
      <c r="AD783" s="17">
        <v>-2466717.892</v>
      </c>
      <c r="AE783">
        <v>-4726379.5039999997</v>
      </c>
      <c r="AF783">
        <v>3489296.202</v>
      </c>
      <c r="AG783">
        <v>33.380749500699999</v>
      </c>
      <c r="AH783">
        <v>33</v>
      </c>
      <c r="AI783">
        <v>22</v>
      </c>
      <c r="AJ783">
        <v>50.698202519994879</v>
      </c>
      <c r="AK783" s="78">
        <v>117.5602507057</v>
      </c>
      <c r="AL783" s="43">
        <v>117</v>
      </c>
      <c r="AM783">
        <v>33</v>
      </c>
      <c r="AN783">
        <v>36.902540519998865</v>
      </c>
      <c r="AO783" s="3">
        <v>-2.2389999999999999</v>
      </c>
      <c r="AP783" s="4">
        <v>29.45</v>
      </c>
      <c r="AQ783" s="4">
        <v>-25.65</v>
      </c>
      <c r="AR783" s="25">
        <v>-2.37</v>
      </c>
      <c r="AS783" s="3">
        <v>0.29772032211949589</v>
      </c>
      <c r="AT783" s="3">
        <v>296.91612993778222</v>
      </c>
      <c r="AU783" s="3">
        <v>-21.867825286692</v>
      </c>
      <c r="AV783" s="5">
        <v>41228</v>
      </c>
      <c r="AW783" s="5">
        <v>45794</v>
      </c>
      <c r="AX783" s="6" t="s">
        <v>2112</v>
      </c>
      <c r="AY783" s="17">
        <v>-34.703000000000003</v>
      </c>
      <c r="AZ783" s="3">
        <v>4.1099999999999998E-2</v>
      </c>
      <c r="BA783" s="3">
        <v>32.464000000000006</v>
      </c>
      <c r="BB783" s="28">
        <v>4.1000000000000002E-2</v>
      </c>
      <c r="BC783" t="s">
        <v>40</v>
      </c>
      <c r="BD783" t="s">
        <v>40</v>
      </c>
      <c r="BE783" t="s">
        <v>1937</v>
      </c>
      <c r="BF783" t="str">
        <f t="shared" si="11"/>
        <v>San_OnofreCA2012</v>
      </c>
    </row>
    <row r="784" spans="1:58" ht="18.75" x14ac:dyDescent="0.3">
      <c r="A784" t="s">
        <v>1939</v>
      </c>
      <c r="B784" t="s">
        <v>1940</v>
      </c>
      <c r="C784" s="24">
        <v>-2535992.4283079999</v>
      </c>
      <c r="D784" s="1">
        <v>-4642434.494105</v>
      </c>
      <c r="E784" s="1">
        <v>3552148.5153600001</v>
      </c>
      <c r="F784" s="1">
        <v>4.2120399999999994E-3</v>
      </c>
      <c r="G784" s="1">
        <v>6.2484799999999998E-3</v>
      </c>
      <c r="H784" s="1">
        <v>5.0038800000000005E-3</v>
      </c>
      <c r="I784" s="2">
        <v>34.059345469999997</v>
      </c>
      <c r="J784">
        <v>34</v>
      </c>
      <c r="K784">
        <v>3</v>
      </c>
      <c r="L784">
        <v>33.64369199998805</v>
      </c>
      <c r="M784" s="34">
        <v>118.64616842</v>
      </c>
      <c r="N784" s="53">
        <v>118</v>
      </c>
      <c r="O784">
        <v>38</v>
      </c>
      <c r="P784">
        <v>46.20631199998229</v>
      </c>
      <c r="Q784" s="1">
        <v>440.12551962999999</v>
      </c>
      <c r="R784" s="1">
        <v>2.36768E-3</v>
      </c>
      <c r="S784" s="1">
        <v>2.94392E-3</v>
      </c>
      <c r="T784" s="1">
        <v>8.2182799999999997E-3</v>
      </c>
      <c r="U784" s="4">
        <v>1.55</v>
      </c>
      <c r="V784" s="4">
        <v>1.72</v>
      </c>
      <c r="W784" s="4">
        <v>4.88</v>
      </c>
      <c r="X784" s="4">
        <v>18.29</v>
      </c>
      <c r="Y784" s="4">
        <v>-39.35</v>
      </c>
      <c r="Z784" s="4">
        <v>0.81</v>
      </c>
      <c r="AA784" s="4">
        <v>0.04</v>
      </c>
      <c r="AB784" s="4">
        <v>0.05</v>
      </c>
      <c r="AC784" s="25">
        <v>0.14000000000000001</v>
      </c>
      <c r="AD784" s="17">
        <v>-2535991.4360000002</v>
      </c>
      <c r="AE784">
        <v>-4642435.8059999999</v>
      </c>
      <c r="AF784">
        <v>3552148.7220000001</v>
      </c>
      <c r="AG784">
        <v>34.059343603199999</v>
      </c>
      <c r="AH784">
        <v>34</v>
      </c>
      <c r="AI784">
        <v>3</v>
      </c>
      <c r="AJ784">
        <v>33.636971519994745</v>
      </c>
      <c r="AK784" s="78">
        <v>118.6461521734</v>
      </c>
      <c r="AL784" s="43">
        <v>118</v>
      </c>
      <c r="AM784">
        <v>38</v>
      </c>
      <c r="AN784">
        <v>46.147824239990314</v>
      </c>
      <c r="AO784" s="3">
        <v>440.8</v>
      </c>
      <c r="AP784" s="4">
        <v>30.16</v>
      </c>
      <c r="AQ784" s="4">
        <v>-26.11</v>
      </c>
      <c r="AR784" s="25">
        <v>-0.11</v>
      </c>
      <c r="AS784" s="3">
        <v>0.30326295504432244</v>
      </c>
      <c r="AT784" s="3">
        <v>302.89147192378857</v>
      </c>
      <c r="AU784" s="3">
        <v>-15.005873378118199</v>
      </c>
      <c r="AV784" s="5">
        <v>34778</v>
      </c>
      <c r="AW784" s="5">
        <v>45787</v>
      </c>
      <c r="AX784" s="6" t="s">
        <v>2112</v>
      </c>
      <c r="AY784" s="17">
        <v>-35.353000000000002</v>
      </c>
      <c r="AZ784" s="3">
        <v>3.1800000000000002E-2</v>
      </c>
      <c r="BA784" s="3">
        <v>476.15300000000002</v>
      </c>
      <c r="BB784" s="28">
        <v>3.3000000000000002E-2</v>
      </c>
      <c r="BC784" t="s">
        <v>40</v>
      </c>
      <c r="BD784" t="s">
        <v>40</v>
      </c>
      <c r="BE784" t="s">
        <v>1939</v>
      </c>
      <c r="BF784" t="str">
        <f t="shared" si="11"/>
        <v>Fire Camp-8</v>
      </c>
    </row>
    <row r="785" spans="1:58" ht="18.75" x14ac:dyDescent="0.3">
      <c r="A785" t="s">
        <v>1943</v>
      </c>
      <c r="B785" t="s">
        <v>1944</v>
      </c>
      <c r="C785" s="24">
        <v>-2472983.5662690001</v>
      </c>
      <c r="D785" s="1">
        <v>-4680766.5451830002</v>
      </c>
      <c r="E785" s="1">
        <v>3545886.9522830001</v>
      </c>
      <c r="F785" s="1">
        <v>3.2222399999999999E-3</v>
      </c>
      <c r="G785" s="1">
        <v>5.0136799999999995E-3</v>
      </c>
      <c r="H785" s="1">
        <v>4.0709199999999996E-3</v>
      </c>
      <c r="I785" s="2">
        <v>33.992656199999999</v>
      </c>
      <c r="J785">
        <v>33</v>
      </c>
      <c r="K785">
        <v>59</v>
      </c>
      <c r="L785">
        <v>33.562319999996362</v>
      </c>
      <c r="M785" s="34">
        <v>117.84878182</v>
      </c>
      <c r="N785" s="53">
        <v>117</v>
      </c>
      <c r="O785">
        <v>50</v>
      </c>
      <c r="P785">
        <v>55.614551999997275</v>
      </c>
      <c r="Q785" s="1">
        <v>207.02423515999999</v>
      </c>
      <c r="R785" s="1">
        <v>2.1638399999999998E-3</v>
      </c>
      <c r="S785" s="1">
        <v>2.1599199999999996E-3</v>
      </c>
      <c r="T785" s="1">
        <v>6.5365999999999992E-3</v>
      </c>
      <c r="U785" s="4">
        <v>1.28</v>
      </c>
      <c r="V785" s="4">
        <v>1.5</v>
      </c>
      <c r="W785" s="4">
        <v>4.55</v>
      </c>
      <c r="X785" s="4">
        <v>13.92</v>
      </c>
      <c r="Y785" s="4">
        <v>-36.72</v>
      </c>
      <c r="Z785" s="4">
        <v>-1.0900000000000001</v>
      </c>
      <c r="AA785" s="4">
        <v>0.04</v>
      </c>
      <c r="AB785" s="4">
        <v>0.04</v>
      </c>
      <c r="AC785" s="25">
        <v>0.12</v>
      </c>
      <c r="AD785" s="17">
        <v>-2472982.5759999999</v>
      </c>
      <c r="AE785">
        <v>-4680767.8609999996</v>
      </c>
      <c r="AF785">
        <v>3545887.16</v>
      </c>
      <c r="AG785">
        <v>33.992654224200002</v>
      </c>
      <c r="AH785">
        <v>33</v>
      </c>
      <c r="AI785">
        <v>59</v>
      </c>
      <c r="AJ785">
        <v>33.555207120008959</v>
      </c>
      <c r="AK785" s="78">
        <v>117.8487656912</v>
      </c>
      <c r="AL785" s="43">
        <v>117</v>
      </c>
      <c r="AM785">
        <v>50</v>
      </c>
      <c r="AN785">
        <v>55.556488320002018</v>
      </c>
      <c r="AO785" s="3">
        <v>207.721</v>
      </c>
      <c r="AP785" s="4">
        <v>25.5</v>
      </c>
      <c r="AQ785" s="4">
        <v>-23.4</v>
      </c>
      <c r="AR785" s="25">
        <v>-2</v>
      </c>
      <c r="AS785" s="3">
        <v>0.25987085305189089</v>
      </c>
      <c r="AT785" s="3">
        <v>259.49886638770596</v>
      </c>
      <c r="AU785" s="3">
        <v>-13.8995806949355</v>
      </c>
      <c r="AV785" s="5">
        <v>36027</v>
      </c>
      <c r="AW785" s="5">
        <v>45794</v>
      </c>
      <c r="AX785" s="6" t="s">
        <v>2112</v>
      </c>
      <c r="AY785" s="17">
        <v>-34.359000000000002</v>
      </c>
      <c r="AZ785" s="3">
        <v>3.5799999999999998E-2</v>
      </c>
      <c r="BA785" s="3">
        <v>242.08</v>
      </c>
      <c r="BB785" s="28">
        <v>3.5999999999999997E-2</v>
      </c>
      <c r="BC785" t="s">
        <v>40</v>
      </c>
      <c r="BD785" t="s">
        <v>40</v>
      </c>
      <c r="BE785" t="s">
        <v>1943</v>
      </c>
      <c r="BF785" t="str">
        <f t="shared" si="11"/>
        <v>SPMS_SCGN_CS1998</v>
      </c>
    </row>
    <row r="786" spans="1:58" ht="18.75" x14ac:dyDescent="0.3">
      <c r="A786" t="s">
        <v>1947</v>
      </c>
      <c r="B786" t="s">
        <v>1948</v>
      </c>
      <c r="C786" s="24">
        <v>-2651739.7025859999</v>
      </c>
      <c r="D786" s="1">
        <v>-4580896.1384610003</v>
      </c>
      <c r="E786" s="1">
        <v>3546883.7332910001</v>
      </c>
      <c r="F786" s="1">
        <v>3.1947999999999998E-3</v>
      </c>
      <c r="G786" s="1">
        <v>4.2963200000000002E-3</v>
      </c>
      <c r="H786" s="1">
        <v>3.5358400000000002E-3</v>
      </c>
      <c r="I786" s="2">
        <v>34.004339280000003</v>
      </c>
      <c r="J786">
        <v>34</v>
      </c>
      <c r="K786">
        <v>0</v>
      </c>
      <c r="L786">
        <v>15.621408000012593</v>
      </c>
      <c r="M786" s="34">
        <v>120.0652285</v>
      </c>
      <c r="N786" s="53">
        <v>120</v>
      </c>
      <c r="O786">
        <v>3</v>
      </c>
      <c r="P786">
        <v>54.822600000012471</v>
      </c>
      <c r="Q786" s="1">
        <v>68.205675049999996</v>
      </c>
      <c r="R786" s="1">
        <v>2.0148800000000001E-3</v>
      </c>
      <c r="S786" s="1">
        <v>2.4617599999999999E-3</v>
      </c>
      <c r="T786" s="1">
        <v>5.5722799999999998E-3</v>
      </c>
      <c r="U786" s="4">
        <v>1.33</v>
      </c>
      <c r="V786" s="4">
        <v>1.6</v>
      </c>
      <c r="W786" s="4">
        <v>4.21</v>
      </c>
      <c r="X786" s="4">
        <v>24.34</v>
      </c>
      <c r="Y786" s="4">
        <v>-41.81</v>
      </c>
      <c r="Z786" s="4">
        <v>-0.55000000000000004</v>
      </c>
      <c r="AA786" s="4">
        <v>0.04</v>
      </c>
      <c r="AB786" s="4">
        <v>0.05</v>
      </c>
      <c r="AC786" s="25">
        <v>0.11</v>
      </c>
      <c r="AD786" s="17">
        <v>-2651738.7069999999</v>
      </c>
      <c r="AE786">
        <v>-4580897.4450000003</v>
      </c>
      <c r="AF786">
        <v>3546883.9380000001</v>
      </c>
      <c r="AG786">
        <v>34.0043376235</v>
      </c>
      <c r="AH786">
        <v>34</v>
      </c>
      <c r="AI786">
        <v>0</v>
      </c>
      <c r="AJ786">
        <v>15.615444599998796</v>
      </c>
      <c r="AK786" s="78">
        <v>120.0652120868</v>
      </c>
      <c r="AL786" s="43">
        <v>120</v>
      </c>
      <c r="AM786">
        <v>3</v>
      </c>
      <c r="AN786">
        <v>54.76351248000924</v>
      </c>
      <c r="AO786" s="3">
        <v>68.843999999999994</v>
      </c>
      <c r="AP786" s="4">
        <v>36.700000000000003</v>
      </c>
      <c r="AQ786" s="4">
        <v>-28.76</v>
      </c>
      <c r="AR786" s="25">
        <v>-1.49</v>
      </c>
      <c r="AS786" s="3">
        <v>0.35072795674884188</v>
      </c>
      <c r="AT786" s="3">
        <v>350.54618286023702</v>
      </c>
      <c r="AU786" s="3">
        <v>-11.290424355036899</v>
      </c>
      <c r="AV786" s="5">
        <v>36692</v>
      </c>
      <c r="AW786" s="5">
        <v>45793</v>
      </c>
      <c r="AX786" s="6" t="s">
        <v>2112</v>
      </c>
      <c r="AY786" s="17">
        <v>-36.098999999999997</v>
      </c>
      <c r="AZ786" s="3">
        <v>6.4799999999999996E-2</v>
      </c>
      <c r="BA786" s="3">
        <v>104.94299999999998</v>
      </c>
      <c r="BB786" s="28">
        <v>6.5000000000000002E-2</v>
      </c>
      <c r="BC786" t="s">
        <v>40</v>
      </c>
      <c r="BD786" t="s">
        <v>40</v>
      </c>
      <c r="BE786" t="s">
        <v>1947</v>
      </c>
      <c r="BF786" t="str">
        <f t="shared" si="11"/>
        <v>SRS1_SCGN_CS2000</v>
      </c>
    </row>
    <row r="787" spans="1:58" ht="18.75" x14ac:dyDescent="0.3">
      <c r="A787" t="s">
        <v>1949</v>
      </c>
      <c r="B787" t="s">
        <v>1950</v>
      </c>
      <c r="C787" s="24">
        <v>-2451598.568279</v>
      </c>
      <c r="D787" s="1">
        <v>-4266272.5679829996</v>
      </c>
      <c r="E787" s="1">
        <v>4047027.5591219999</v>
      </c>
      <c r="F787" s="1">
        <v>3.7298799999999997E-3</v>
      </c>
      <c r="G787" s="1">
        <v>5.0822799999999998E-3</v>
      </c>
      <c r="H787" s="1">
        <v>4.8745200000000002E-3</v>
      </c>
      <c r="I787" s="2">
        <v>39.625542330000002</v>
      </c>
      <c r="J787">
        <v>39</v>
      </c>
      <c r="K787">
        <v>37</v>
      </c>
      <c r="L787">
        <v>31.952388000006522</v>
      </c>
      <c r="M787" s="34">
        <v>119.88367774</v>
      </c>
      <c r="N787" s="53">
        <v>119</v>
      </c>
      <c r="O787">
        <v>53</v>
      </c>
      <c r="P787">
        <v>1.2398639999855732</v>
      </c>
      <c r="Q787" s="1">
        <v>1534.2229236799999</v>
      </c>
      <c r="R787" s="1">
        <v>2.5362399999999999E-3</v>
      </c>
      <c r="S787" s="1">
        <v>2.8341600000000001E-3</v>
      </c>
      <c r="T787" s="1">
        <v>7.0030799999999992E-3</v>
      </c>
      <c r="U787" s="4">
        <v>2.41</v>
      </c>
      <c r="V787" s="4">
        <v>2.38</v>
      </c>
      <c r="W787" s="4">
        <v>6.18</v>
      </c>
      <c r="X787" s="4">
        <v>-5.69</v>
      </c>
      <c r="Y787" s="4">
        <v>-20.420000000000002</v>
      </c>
      <c r="Z787" s="4">
        <v>-0.25</v>
      </c>
      <c r="AA787" s="4">
        <v>0.08</v>
      </c>
      <c r="AB787" s="4">
        <v>0.09</v>
      </c>
      <c r="AC787" s="25">
        <v>0.22</v>
      </c>
      <c r="AD787" s="17">
        <v>-2451597.5290000001</v>
      </c>
      <c r="AE787">
        <v>-4266273.8169999998</v>
      </c>
      <c r="AF787">
        <v>4047027.7089999998</v>
      </c>
      <c r="AG787">
        <v>39.625540125599997</v>
      </c>
      <c r="AH787">
        <v>39</v>
      </c>
      <c r="AI787">
        <v>37</v>
      </c>
      <c r="AJ787">
        <v>31.944452159989396</v>
      </c>
      <c r="AK787" s="78">
        <v>119.8836599965</v>
      </c>
      <c r="AL787" s="43">
        <v>119</v>
      </c>
      <c r="AM787">
        <v>53</v>
      </c>
      <c r="AN787">
        <v>1.1759874000017589</v>
      </c>
      <c r="AO787" s="3">
        <v>1534.7539999999999</v>
      </c>
      <c r="AP787" s="4">
        <v>6.66</v>
      </c>
      <c r="AQ787" s="4">
        <v>-5.93</v>
      </c>
      <c r="AR787" s="25">
        <v>-1.29</v>
      </c>
      <c r="AS787" s="3">
        <v>7.044089709883837E-2</v>
      </c>
      <c r="AT787" s="3">
        <v>70.198592114241421</v>
      </c>
      <c r="AU787" s="3">
        <v>-5.8376078301258501</v>
      </c>
      <c r="AV787" s="5">
        <v>39850</v>
      </c>
      <c r="AW787" s="5">
        <v>45794</v>
      </c>
      <c r="AX787" s="6" t="s">
        <v>2112</v>
      </c>
      <c r="AY787" s="17">
        <v>-23.812000000000001</v>
      </c>
      <c r="AZ787" s="3">
        <v>3.9100000000000003E-2</v>
      </c>
      <c r="BA787" s="3">
        <v>1558.5659999999998</v>
      </c>
      <c r="BB787" s="28">
        <v>0.04</v>
      </c>
      <c r="BC787" t="s">
        <v>40</v>
      </c>
      <c r="BD787" t="s">
        <v>40</v>
      </c>
      <c r="BE787" t="s">
        <v>1949</v>
      </c>
      <c r="BF787" t="str">
        <f t="shared" ref="BF787:BF848" si="12">B787</f>
        <v>STEAD COOP</v>
      </c>
    </row>
    <row r="788" spans="1:58" ht="18.75" x14ac:dyDescent="0.3">
      <c r="A788" t="s">
        <v>1955</v>
      </c>
      <c r="B788" t="s">
        <v>1956</v>
      </c>
      <c r="C788" s="24">
        <v>-2609623.5055820001</v>
      </c>
      <c r="D788" s="1">
        <v>-4205514.2893030001</v>
      </c>
      <c r="E788" s="1">
        <v>4010439.6864430001</v>
      </c>
      <c r="F788" s="1">
        <v>4.3864799999999999E-3</v>
      </c>
      <c r="G788" s="1">
        <v>6.1720399999999993E-3</v>
      </c>
      <c r="H788" s="1">
        <v>6.0661999999999999E-3</v>
      </c>
      <c r="I788" s="2">
        <v>39.205835399999998</v>
      </c>
      <c r="J788">
        <v>39</v>
      </c>
      <c r="K788">
        <v>12</v>
      </c>
      <c r="L788">
        <v>21.007439999992812</v>
      </c>
      <c r="M788" s="34">
        <v>121.82060379000001</v>
      </c>
      <c r="N788" s="53">
        <v>121</v>
      </c>
      <c r="O788">
        <v>49</v>
      </c>
      <c r="P788">
        <v>14.173644000024979</v>
      </c>
      <c r="Q788" s="1">
        <v>616.54322542</v>
      </c>
      <c r="R788" s="1">
        <v>3.2692799999999998E-3</v>
      </c>
      <c r="S788" s="1">
        <v>2.7244000000000001E-3</v>
      </c>
      <c r="T788" s="1">
        <v>8.7200400000000001E-3</v>
      </c>
      <c r="U788" s="4">
        <v>1.9</v>
      </c>
      <c r="V788" s="4">
        <v>1.77</v>
      </c>
      <c r="W788" s="4">
        <v>5.58</v>
      </c>
      <c r="X788" s="4">
        <v>-4.6100000000000003</v>
      </c>
      <c r="Y788" s="4">
        <v>-22.74</v>
      </c>
      <c r="Z788" s="4">
        <v>-0.59</v>
      </c>
      <c r="AA788" s="4">
        <v>0.06</v>
      </c>
      <c r="AB788" s="4">
        <v>0.05</v>
      </c>
      <c r="AC788" s="25">
        <v>0.16</v>
      </c>
      <c r="AD788" s="17">
        <v>-2609622.4649999999</v>
      </c>
      <c r="AE788">
        <v>-4205515.5360000003</v>
      </c>
      <c r="AF788">
        <v>4010439.838</v>
      </c>
      <c r="AG788">
        <v>39.205833548199998</v>
      </c>
      <c r="AH788">
        <v>39</v>
      </c>
      <c r="AI788">
        <v>12</v>
      </c>
      <c r="AJ788">
        <v>21.000773519991185</v>
      </c>
      <c r="AK788" s="78">
        <v>121.8205859453</v>
      </c>
      <c r="AL788" s="43">
        <v>121</v>
      </c>
      <c r="AM788">
        <v>49</v>
      </c>
      <c r="AN788">
        <v>14.109403079985441</v>
      </c>
      <c r="AO788" s="3">
        <v>617.03399999999999</v>
      </c>
      <c r="AP788" s="4">
        <v>8.4</v>
      </c>
      <c r="AQ788" s="4">
        <v>-8.64</v>
      </c>
      <c r="AR788" s="25">
        <v>-1.65</v>
      </c>
      <c r="AS788" s="3">
        <v>9.1784584364875993E-2</v>
      </c>
      <c r="AT788" s="3">
        <v>90.67931952684738</v>
      </c>
      <c r="AU788" s="3">
        <v>-14.2010918646387</v>
      </c>
      <c r="AV788" s="5">
        <v>35516</v>
      </c>
      <c r="AW788" s="5">
        <v>45794</v>
      </c>
      <c r="AX788" s="6" t="s">
        <v>2112</v>
      </c>
      <c r="AY788" s="17">
        <v>-28.846</v>
      </c>
      <c r="AZ788" s="3">
        <v>3.5799999999999998E-2</v>
      </c>
      <c r="BA788" s="3">
        <v>645.88</v>
      </c>
      <c r="BB788" s="28">
        <v>3.6999999999999998E-2</v>
      </c>
      <c r="BC788" t="s">
        <v>40</v>
      </c>
      <c r="BD788" t="s">
        <v>40</v>
      </c>
      <c r="BE788" t="s">
        <v>1955</v>
      </c>
      <c r="BF788" t="str">
        <f t="shared" si="12"/>
        <v>Sutter Buttes</v>
      </c>
    </row>
    <row r="789" spans="1:58" ht="18.75" x14ac:dyDescent="0.3">
      <c r="A789" t="s">
        <v>1957</v>
      </c>
      <c r="B789" t="s">
        <v>1958</v>
      </c>
      <c r="C789" s="24">
        <v>-2704640.799226</v>
      </c>
      <c r="D789" s="1">
        <v>-4241134.1966749998</v>
      </c>
      <c r="E789" s="1">
        <v>3908328.5708619999</v>
      </c>
      <c r="F789" s="1">
        <v>3.8690400000000002E-3</v>
      </c>
      <c r="G789" s="1">
        <v>5.2508399999999997E-3</v>
      </c>
      <c r="H789" s="1">
        <v>4.8882400000000003E-3</v>
      </c>
      <c r="I789" s="2">
        <v>38.033181210000002</v>
      </c>
      <c r="J789">
        <v>38</v>
      </c>
      <c r="K789">
        <v>1</v>
      </c>
      <c r="L789">
        <v>59.452356000007853</v>
      </c>
      <c r="M789" s="34">
        <v>122.52632539</v>
      </c>
      <c r="N789" s="53">
        <v>122</v>
      </c>
      <c r="O789">
        <v>31</v>
      </c>
      <c r="P789">
        <v>34.771403999988024</v>
      </c>
      <c r="Q789" s="1">
        <v>-27.576115430000002</v>
      </c>
      <c r="R789" s="1">
        <v>2.1148400000000002E-3</v>
      </c>
      <c r="S789" s="1">
        <v>2.51272E-3</v>
      </c>
      <c r="T789" s="1">
        <v>7.4597599999999993E-3</v>
      </c>
      <c r="U789" s="4">
        <v>1.5</v>
      </c>
      <c r="V789" s="4">
        <v>1.73</v>
      </c>
      <c r="W789" s="4">
        <v>5.4</v>
      </c>
      <c r="X789" s="4">
        <v>12.53</v>
      </c>
      <c r="Y789" s="4">
        <v>-31.56</v>
      </c>
      <c r="Z789" s="4">
        <v>-1.56</v>
      </c>
      <c r="AA789" s="4">
        <v>0.05</v>
      </c>
      <c r="AB789" s="4">
        <v>0.06</v>
      </c>
      <c r="AC789" s="25">
        <v>0.18</v>
      </c>
      <c r="AD789" s="17">
        <v>-2704639.7659999998</v>
      </c>
      <c r="AE789">
        <v>-4241135.4519999996</v>
      </c>
      <c r="AF789">
        <v>3908328.7319999998</v>
      </c>
      <c r="AG789">
        <v>38.033179562999997</v>
      </c>
      <c r="AH789">
        <v>38</v>
      </c>
      <c r="AI789">
        <v>1</v>
      </c>
      <c r="AJ789">
        <v>59.446426799990491</v>
      </c>
      <c r="AK789" s="78">
        <v>122.5263077779</v>
      </c>
      <c r="AL789" s="43">
        <v>122</v>
      </c>
      <c r="AM789">
        <v>31</v>
      </c>
      <c r="AN789">
        <v>34.70800044000498</v>
      </c>
      <c r="AO789" s="3">
        <v>-27.08</v>
      </c>
      <c r="AP789" s="4">
        <v>25.77</v>
      </c>
      <c r="AQ789" s="4">
        <v>-17.84</v>
      </c>
      <c r="AR789" s="25">
        <v>-2.61</v>
      </c>
      <c r="AS789" s="3">
        <v>0.24055115908101418</v>
      </c>
      <c r="AT789" s="3">
        <v>239.48288405195848</v>
      </c>
      <c r="AU789" s="3">
        <v>-22.6452698406469</v>
      </c>
      <c r="AV789" s="5">
        <v>37946</v>
      </c>
      <c r="AW789" s="5">
        <v>45794</v>
      </c>
      <c r="AX789" s="6" t="s">
        <v>2112</v>
      </c>
      <c r="AY789" s="17">
        <v>-32.11</v>
      </c>
      <c r="AZ789" s="3">
        <v>3.39E-2</v>
      </c>
      <c r="BA789" s="3">
        <v>5.0300000000000011</v>
      </c>
      <c r="BB789" s="28">
        <v>3.5000000000000003E-2</v>
      </c>
      <c r="BC789" t="s">
        <v>40</v>
      </c>
      <c r="BD789" t="s">
        <v>40</v>
      </c>
      <c r="BE789" t="s">
        <v>1957</v>
      </c>
      <c r="BF789" t="str">
        <f t="shared" si="12"/>
        <v>St Vincents</v>
      </c>
    </row>
    <row r="790" spans="1:58" ht="18.75" x14ac:dyDescent="0.3">
      <c r="A790" t="s">
        <v>1961</v>
      </c>
      <c r="B790" t="s">
        <v>1962</v>
      </c>
      <c r="C790" s="24">
        <v>-2633241.0670329998</v>
      </c>
      <c r="D790" s="1">
        <v>-4548146.214807</v>
      </c>
      <c r="E790" s="1">
        <v>3602184.4257760001</v>
      </c>
      <c r="F790" s="1">
        <v>3.8651199999999997E-3</v>
      </c>
      <c r="G790" s="1">
        <v>5.3370800000000001E-3</v>
      </c>
      <c r="H790" s="1">
        <v>4.3747200000000003E-3</v>
      </c>
      <c r="I790" s="2">
        <v>34.607232750000001</v>
      </c>
      <c r="J790">
        <v>34</v>
      </c>
      <c r="K790">
        <v>36</v>
      </c>
      <c r="L790">
        <v>26.037900000005152</v>
      </c>
      <c r="M790" s="34">
        <v>120.06956203999999</v>
      </c>
      <c r="N790" s="53">
        <v>120</v>
      </c>
      <c r="O790">
        <v>4</v>
      </c>
      <c r="P790">
        <v>10.423343999977988</v>
      </c>
      <c r="Q790" s="1">
        <v>167.84834318</v>
      </c>
      <c r="R790" s="1">
        <v>2.1030799999999998E-3</v>
      </c>
      <c r="S790" s="1">
        <v>2.8478800000000001E-3</v>
      </c>
      <c r="T790" s="1">
        <v>7.0716800000000003E-3</v>
      </c>
      <c r="U790" s="4">
        <v>1.52</v>
      </c>
      <c r="V790" s="4">
        <v>1.77</v>
      </c>
      <c r="W790" s="4">
        <v>4.8</v>
      </c>
      <c r="X790" s="4">
        <v>21.75</v>
      </c>
      <c r="Y790" s="4">
        <v>-43.05</v>
      </c>
      <c r="Z790" s="4">
        <v>-1.1399999999999999</v>
      </c>
      <c r="AA790" s="4">
        <v>0.11</v>
      </c>
      <c r="AB790" s="4">
        <v>0.15</v>
      </c>
      <c r="AC790" s="25">
        <v>0.37</v>
      </c>
      <c r="AD790" s="17">
        <v>-2633240.0669999998</v>
      </c>
      <c r="AE790">
        <v>-4548147.5149999997</v>
      </c>
      <c r="AF790">
        <v>3602184.625</v>
      </c>
      <c r="AG790">
        <v>34.607231033700003</v>
      </c>
      <c r="AH790">
        <v>34</v>
      </c>
      <c r="AI790">
        <v>36</v>
      </c>
      <c r="AJ790">
        <v>26.031721320011911</v>
      </c>
      <c r="AK790" s="78">
        <v>120.06954549949999</v>
      </c>
      <c r="AL790" s="43">
        <v>120</v>
      </c>
      <c r="AM790">
        <v>4</v>
      </c>
      <c r="AN790">
        <v>10.363798199981602</v>
      </c>
      <c r="AO790" s="3">
        <v>168.47499999999999</v>
      </c>
      <c r="AP790" s="4">
        <v>34.119999999999997</v>
      </c>
      <c r="AQ790" s="4">
        <v>-29.84</v>
      </c>
      <c r="AR790" s="25">
        <v>-2.09</v>
      </c>
      <c r="AS790" s="3" t="e">
        <v>#N/A</v>
      </c>
      <c r="AT790" s="3" t="e">
        <v>#N/A</v>
      </c>
      <c r="AU790" s="3" t="e">
        <v>#N/A</v>
      </c>
      <c r="AV790" s="5">
        <v>42139</v>
      </c>
      <c r="AW790" s="5">
        <v>45788</v>
      </c>
      <c r="AX790" s="6" t="s">
        <v>2112</v>
      </c>
      <c r="AY790" s="17">
        <v>-35.414000000000001</v>
      </c>
      <c r="AZ790" s="3">
        <v>5.4300000000000001E-2</v>
      </c>
      <c r="BA790" s="3">
        <v>203.88900000000001</v>
      </c>
      <c r="BB790" s="28">
        <v>5.5E-2</v>
      </c>
      <c r="BC790" t="s">
        <v>40</v>
      </c>
      <c r="BD790" t="s">
        <v>40</v>
      </c>
      <c r="BE790" t="s">
        <v>1961</v>
      </c>
      <c r="BF790" t="str">
        <f t="shared" si="12"/>
        <v>Santa Ynez FS #32 GPS</v>
      </c>
    </row>
    <row r="791" spans="1:58" ht="18.75" x14ac:dyDescent="0.3">
      <c r="A791" t="s">
        <v>1963</v>
      </c>
      <c r="B791" t="s">
        <v>1964</v>
      </c>
      <c r="C791" s="24">
        <v>-2713420.2983809998</v>
      </c>
      <c r="D791" s="1">
        <v>-4244772.7404810004</v>
      </c>
      <c r="E791" s="1">
        <v>3899583.948144</v>
      </c>
      <c r="F791" s="1">
        <v>7.2912000000000003E-3</v>
      </c>
      <c r="G791" s="1">
        <v>9.7039599999999993E-3</v>
      </c>
      <c r="H791" s="1">
        <v>9.1728000000000001E-3</v>
      </c>
      <c r="I791" s="2">
        <v>37.927890949999998</v>
      </c>
      <c r="J791">
        <v>37</v>
      </c>
      <c r="K791">
        <v>55</v>
      </c>
      <c r="L791">
        <v>40.407419999993976</v>
      </c>
      <c r="M791" s="34">
        <v>122.58826197</v>
      </c>
      <c r="N791" s="53">
        <v>122</v>
      </c>
      <c r="O791">
        <v>35</v>
      </c>
      <c r="P791">
        <v>17.743092000017668</v>
      </c>
      <c r="Q791" s="1">
        <v>732.36223276999999</v>
      </c>
      <c r="R791" s="1">
        <v>4.9881999999999999E-3</v>
      </c>
      <c r="S791" s="1">
        <v>4.9842799999999998E-3</v>
      </c>
      <c r="T791" s="1">
        <v>1.3482839999999999E-2</v>
      </c>
      <c r="U791" s="4">
        <v>1.61</v>
      </c>
      <c r="V791" s="4">
        <v>1.51</v>
      </c>
      <c r="W791" s="4">
        <v>4.25</v>
      </c>
      <c r="X791" s="4">
        <v>15.51</v>
      </c>
      <c r="Y791" s="4">
        <v>-33.26</v>
      </c>
      <c r="Z791" s="4">
        <v>-1.48</v>
      </c>
      <c r="AA791" s="4">
        <v>0.1</v>
      </c>
      <c r="AB791" s="4">
        <v>0.1</v>
      </c>
      <c r="AC791" s="25">
        <v>0.27</v>
      </c>
      <c r="AD791" s="17">
        <v>-2713419.2659999998</v>
      </c>
      <c r="AE791">
        <v>-4244773.9970000004</v>
      </c>
      <c r="AF791">
        <v>3899584.111</v>
      </c>
      <c r="AG791">
        <v>37.927889322299997</v>
      </c>
      <c r="AH791">
        <v>37</v>
      </c>
      <c r="AI791">
        <v>55</v>
      </c>
      <c r="AJ791">
        <v>40.401560279988757</v>
      </c>
      <c r="AK791" s="78">
        <v>122.58824438089999</v>
      </c>
      <c r="AL791" s="43">
        <v>122</v>
      </c>
      <c r="AM791">
        <v>35</v>
      </c>
      <c r="AN791">
        <v>17.679771239977526</v>
      </c>
      <c r="AO791" s="3">
        <v>732.85799999999995</v>
      </c>
      <c r="AP791" s="4">
        <v>28.77</v>
      </c>
      <c r="AQ791" s="4">
        <v>-19.579999999999998</v>
      </c>
      <c r="AR791" s="25">
        <v>-2.52</v>
      </c>
      <c r="AS791" s="3">
        <v>0.2595582592597348</v>
      </c>
      <c r="AT791" s="3">
        <v>258.87026427561881</v>
      </c>
      <c r="AU791" s="3">
        <v>-18.885874982932801</v>
      </c>
      <c r="AV791" s="5">
        <v>36394</v>
      </c>
      <c r="AW791" s="5">
        <v>45687</v>
      </c>
      <c r="AX791" s="6" t="s">
        <v>2112</v>
      </c>
      <c r="AY791" s="17">
        <v>-32.212000000000003</v>
      </c>
      <c r="AZ791" s="3">
        <v>3.5400000000000001E-2</v>
      </c>
      <c r="BA791" s="3">
        <v>765.06999999999994</v>
      </c>
      <c r="BB791" s="28">
        <v>3.7999999999999999E-2</v>
      </c>
      <c r="BC791" t="s">
        <v>40</v>
      </c>
      <c r="BD791" t="s">
        <v>40</v>
      </c>
      <c r="BE791" t="s">
        <v>1963</v>
      </c>
      <c r="BF791" t="str">
        <f t="shared" si="12"/>
        <v>Mt Tamalpais Middle Peak</v>
      </c>
    </row>
    <row r="792" spans="1:58" ht="18.75" x14ac:dyDescent="0.3">
      <c r="A792" t="s">
        <v>1965</v>
      </c>
      <c r="B792" t="s">
        <v>1966</v>
      </c>
      <c r="C792" s="24">
        <v>-2448550.5157860001</v>
      </c>
      <c r="D792" s="1">
        <v>-4668098.7755730003</v>
      </c>
      <c r="E792" s="1">
        <v>3582741.1471779998</v>
      </c>
      <c r="F792" s="1">
        <v>3.3182800000000003E-3</v>
      </c>
      <c r="G792" s="1">
        <v>5.0136799999999995E-3</v>
      </c>
      <c r="H792" s="1">
        <v>4.1591200000000005E-3</v>
      </c>
      <c r="I792" s="2">
        <v>34.381850190000002</v>
      </c>
      <c r="J792">
        <v>34</v>
      </c>
      <c r="K792">
        <v>22</v>
      </c>
      <c r="L792">
        <v>54.660684000005517</v>
      </c>
      <c r="M792" s="34">
        <v>117.67828767</v>
      </c>
      <c r="N792" s="53">
        <v>117</v>
      </c>
      <c r="O792">
        <v>40</v>
      </c>
      <c r="P792">
        <v>41.835612000011224</v>
      </c>
      <c r="Q792" s="1">
        <v>2228.0325838899998</v>
      </c>
      <c r="R792" s="1">
        <v>2.3853199999999998E-3</v>
      </c>
      <c r="S792" s="1">
        <v>2.37748E-3</v>
      </c>
      <c r="T792" s="1">
        <v>6.4895600000000001E-3</v>
      </c>
      <c r="U792" s="4">
        <v>1.82</v>
      </c>
      <c r="V792" s="4">
        <v>1.82</v>
      </c>
      <c r="W792" s="4">
        <v>5.25</v>
      </c>
      <c r="X792" s="4">
        <v>8.39</v>
      </c>
      <c r="Y792" s="4">
        <v>-29.93</v>
      </c>
      <c r="Z792" s="4">
        <v>0.63</v>
      </c>
      <c r="AA792" s="4">
        <v>0.04</v>
      </c>
      <c r="AB792" s="4">
        <v>0.04</v>
      </c>
      <c r="AC792" s="25">
        <v>0.11</v>
      </c>
      <c r="AD792" s="17">
        <v>-2448549.523</v>
      </c>
      <c r="AE792">
        <v>-4668100.0870000003</v>
      </c>
      <c r="AF792">
        <v>3582741.352</v>
      </c>
      <c r="AG792">
        <v>34.381848149699998</v>
      </c>
      <c r="AH792">
        <v>34</v>
      </c>
      <c r="AI792">
        <v>22</v>
      </c>
      <c r="AJ792">
        <v>54.653338919992507</v>
      </c>
      <c r="AK792" s="78">
        <v>117.6782714877</v>
      </c>
      <c r="AL792" s="43">
        <v>117</v>
      </c>
      <c r="AM792">
        <v>40</v>
      </c>
      <c r="AN792">
        <v>41.777355720006426</v>
      </c>
      <c r="AO792" s="3">
        <v>2228.7260000000001</v>
      </c>
      <c r="AP792" s="4">
        <v>19.920000000000002</v>
      </c>
      <c r="AQ792" s="4">
        <v>-16.48</v>
      </c>
      <c r="AR792" s="25">
        <v>-0.28000000000000003</v>
      </c>
      <c r="AS792" s="3">
        <v>0.20191802741484668</v>
      </c>
      <c r="AT792" s="3">
        <v>201.9130426090361</v>
      </c>
      <c r="AU792" s="3">
        <v>1.4188813767324799</v>
      </c>
      <c r="AV792" s="5">
        <v>34975</v>
      </c>
      <c r="AW792" s="5">
        <v>45794</v>
      </c>
      <c r="AX792" s="6" t="s">
        <v>2112</v>
      </c>
      <c r="AY792" s="17">
        <v>-31.018000000000001</v>
      </c>
      <c r="AZ792" s="3">
        <v>4.53E-2</v>
      </c>
      <c r="BA792" s="3">
        <v>2259.7440000000001</v>
      </c>
      <c r="BB792" s="28">
        <v>4.5999999999999999E-2</v>
      </c>
      <c r="BC792" t="s">
        <v>40</v>
      </c>
      <c r="BD792" t="s">
        <v>40</v>
      </c>
      <c r="BE792" t="s">
        <v>1965</v>
      </c>
      <c r="BF792" t="str">
        <f t="shared" si="12"/>
        <v>Table Mountain</v>
      </c>
    </row>
    <row r="793" spans="1:58" ht="18.75" x14ac:dyDescent="0.3">
      <c r="A793" t="s">
        <v>1968</v>
      </c>
      <c r="B793" t="s">
        <v>1969</v>
      </c>
      <c r="C793" s="24">
        <v>-2569610.1267090002</v>
      </c>
      <c r="D793" s="1">
        <v>-4544514.1581960004</v>
      </c>
      <c r="E793" s="1">
        <v>3652245.1901489999</v>
      </c>
      <c r="F793" s="1">
        <v>5.25868E-3</v>
      </c>
      <c r="G793" s="1">
        <v>8.0987200000000002E-3</v>
      </c>
      <c r="H793" s="1">
        <v>6.7130000000000002E-3</v>
      </c>
      <c r="I793" s="2">
        <v>35.156545680000001</v>
      </c>
      <c r="J793">
        <v>35</v>
      </c>
      <c r="K793">
        <v>9</v>
      </c>
      <c r="L793">
        <v>23.564448000002471</v>
      </c>
      <c r="M793" s="34">
        <v>119.48517275</v>
      </c>
      <c r="N793" s="53">
        <v>119</v>
      </c>
      <c r="O793">
        <v>29</v>
      </c>
      <c r="P793">
        <v>6.6219000000137385</v>
      </c>
      <c r="Q793" s="1">
        <v>287.05574409000002</v>
      </c>
      <c r="R793" s="1">
        <v>2.7008800000000001E-3</v>
      </c>
      <c r="S793" s="1">
        <v>3.1340399999999998E-3</v>
      </c>
      <c r="T793" s="1">
        <v>1.100932E-2</v>
      </c>
      <c r="U793" s="4">
        <v>1.57</v>
      </c>
      <c r="V793" s="4">
        <v>1.84</v>
      </c>
      <c r="W793" s="4">
        <v>6.24</v>
      </c>
      <c r="X793" s="4">
        <v>6.1</v>
      </c>
      <c r="Y793" s="4">
        <v>-28.78</v>
      </c>
      <c r="Z793" s="4">
        <v>-3.27</v>
      </c>
      <c r="AA793" s="4">
        <v>0.11</v>
      </c>
      <c r="AB793" s="4">
        <v>0.13</v>
      </c>
      <c r="AC793" s="25">
        <v>0.47</v>
      </c>
      <c r="AD793" s="17">
        <v>-2569609.1230000001</v>
      </c>
      <c r="AE793">
        <v>-4544515.4550000001</v>
      </c>
      <c r="AF793">
        <v>3652245.3849999998</v>
      </c>
      <c r="AG793">
        <v>35.156543822800003</v>
      </c>
      <c r="AH793">
        <v>35</v>
      </c>
      <c r="AI793">
        <v>9</v>
      </c>
      <c r="AJ793">
        <v>23.557762080012026</v>
      </c>
      <c r="AK793" s="78">
        <v>119.4851561612</v>
      </c>
      <c r="AL793" s="43">
        <v>119</v>
      </c>
      <c r="AM793">
        <v>29</v>
      </c>
      <c r="AN793">
        <v>6.5621803199837814</v>
      </c>
      <c r="AO793" s="3">
        <v>287.68700000000001</v>
      </c>
      <c r="AP793" s="4">
        <v>18.27</v>
      </c>
      <c r="AQ793" s="4">
        <v>-15.36</v>
      </c>
      <c r="AR793" s="25">
        <v>-4.22</v>
      </c>
      <c r="AS793" s="3">
        <v>0.18388945039997798</v>
      </c>
      <c r="AT793" s="3">
        <v>181.24967438832712</v>
      </c>
      <c r="AU793" s="3">
        <v>-31.046505989003499</v>
      </c>
      <c r="AV793" s="5">
        <v>41332</v>
      </c>
      <c r="AW793" s="5">
        <v>45794</v>
      </c>
      <c r="AX793" s="6" t="s">
        <v>2112</v>
      </c>
      <c r="AY793" s="17">
        <v>-34.161000000000001</v>
      </c>
      <c r="AZ793" s="3">
        <v>4.4200000000000003E-2</v>
      </c>
      <c r="BA793" s="3">
        <v>321.84800000000001</v>
      </c>
      <c r="BB793" s="28">
        <v>4.5999999999999999E-2</v>
      </c>
      <c r="BC793" t="s">
        <v>40</v>
      </c>
      <c r="BD793" t="s">
        <v>40</v>
      </c>
      <c r="BE793" t="s">
        <v>1968</v>
      </c>
      <c r="BF793" t="str">
        <f t="shared" si="12"/>
        <v>Taft Maintenance Station</v>
      </c>
    </row>
    <row r="794" spans="1:58" ht="18.75" x14ac:dyDescent="0.3">
      <c r="A794" t="s">
        <v>1972</v>
      </c>
      <c r="B794" t="s">
        <v>1973</v>
      </c>
      <c r="C794" s="24">
        <v>-2614188.5425220001</v>
      </c>
      <c r="D794" s="1">
        <v>-4462851.2203630004</v>
      </c>
      <c r="E794" s="1">
        <v>3721324.0496060001</v>
      </c>
      <c r="F794" s="1">
        <v>5.8408000000000002E-3</v>
      </c>
      <c r="G794" s="1">
        <v>8.9415199999999997E-3</v>
      </c>
      <c r="H794" s="1">
        <v>7.716520000000001E-3</v>
      </c>
      <c r="I794" s="2">
        <v>35.917411610000002</v>
      </c>
      <c r="J794">
        <v>35</v>
      </c>
      <c r="K794">
        <v>55</v>
      </c>
      <c r="L794">
        <v>2.6817960000073526</v>
      </c>
      <c r="M794" s="34">
        <v>120.36034102000001</v>
      </c>
      <c r="N794" s="53">
        <v>120</v>
      </c>
      <c r="O794">
        <v>21</v>
      </c>
      <c r="P794">
        <v>37.227672000025223</v>
      </c>
      <c r="Q794" s="1">
        <v>937.53210985999999</v>
      </c>
      <c r="R794" s="1">
        <v>3.2536000000000002E-3</v>
      </c>
      <c r="S794" s="1">
        <v>3.1908800000000001E-3</v>
      </c>
      <c r="T794" s="1">
        <v>1.236172E-2</v>
      </c>
      <c r="U794" s="4">
        <v>1.71</v>
      </c>
      <c r="V794" s="4">
        <v>1.78</v>
      </c>
      <c r="W794" s="4">
        <v>5.77</v>
      </c>
      <c r="X794" s="4">
        <v>6.62</v>
      </c>
      <c r="Y794" s="4">
        <v>-25.15</v>
      </c>
      <c r="Z794" s="4">
        <v>1.65</v>
      </c>
      <c r="AA794" s="4">
        <v>0.06</v>
      </c>
      <c r="AB794" s="4">
        <v>0.06</v>
      </c>
      <c r="AC794" s="25">
        <v>0.22</v>
      </c>
      <c r="AD794" s="17">
        <v>-2614187.531</v>
      </c>
      <c r="AE794">
        <v>-4462852.5049999999</v>
      </c>
      <c r="AF794">
        <v>3721324.236</v>
      </c>
      <c r="AG794">
        <v>35.917409811500001</v>
      </c>
      <c r="AH794">
        <v>35</v>
      </c>
      <c r="AI794">
        <v>55</v>
      </c>
      <c r="AJ794">
        <v>2.6753214000024172</v>
      </c>
      <c r="AK794" s="78">
        <v>120.3603241573</v>
      </c>
      <c r="AL794" s="43">
        <v>120</v>
      </c>
      <c r="AM794">
        <v>21</v>
      </c>
      <c r="AN794">
        <v>37.166966279996814</v>
      </c>
      <c r="AO794" s="3">
        <v>938.125</v>
      </c>
      <c r="AP794" s="4">
        <v>19.100000000000001</v>
      </c>
      <c r="AQ794" s="4">
        <v>-11.65</v>
      </c>
      <c r="AR794" s="25">
        <v>0.67</v>
      </c>
      <c r="AS794" s="3">
        <v>0.17971046186230055</v>
      </c>
      <c r="AT794" s="3">
        <v>179.67171349923038</v>
      </c>
      <c r="AU794" s="3">
        <v>3.7316709729375699</v>
      </c>
      <c r="AV794" s="5">
        <v>37161</v>
      </c>
      <c r="AW794" s="5">
        <v>45794</v>
      </c>
      <c r="AX794" s="6" t="s">
        <v>2112</v>
      </c>
      <c r="AY794" s="17">
        <v>-33.203000000000003</v>
      </c>
      <c r="AZ794" s="3">
        <v>5.1700000000000003E-2</v>
      </c>
      <c r="BA794" s="3">
        <v>971.32799999999997</v>
      </c>
      <c r="BB794" s="28">
        <v>5.2999999999999999E-2</v>
      </c>
      <c r="BC794" t="s">
        <v>40</v>
      </c>
      <c r="BD794" t="s">
        <v>40</v>
      </c>
      <c r="BE794" t="s">
        <v>1972</v>
      </c>
      <c r="BF794" t="str">
        <f t="shared" si="12"/>
        <v>TBLP_SCGN_CN2001</v>
      </c>
    </row>
    <row r="795" spans="1:58" ht="18.75" x14ac:dyDescent="0.3">
      <c r="A795" t="s">
        <v>1974</v>
      </c>
      <c r="B795" t="s">
        <v>1975</v>
      </c>
      <c r="C795" s="24">
        <v>-2489431.235347</v>
      </c>
      <c r="D795" s="1">
        <v>-4590731.1303620003</v>
      </c>
      <c r="E795" s="1">
        <v>3651532.6678180001</v>
      </c>
      <c r="F795" s="1">
        <v>5.9858399999999992E-3</v>
      </c>
      <c r="G795" s="1">
        <v>8.1771200000000013E-3</v>
      </c>
      <c r="H795" s="1">
        <v>6.7404400000000003E-3</v>
      </c>
      <c r="I795" s="2">
        <v>35.143059530000002</v>
      </c>
      <c r="J795">
        <v>35</v>
      </c>
      <c r="K795">
        <v>8</v>
      </c>
      <c r="L795">
        <v>35.014308000007759</v>
      </c>
      <c r="M795" s="34">
        <v>118.46979777999999</v>
      </c>
      <c r="N795" s="53">
        <v>118</v>
      </c>
      <c r="O795">
        <v>28</v>
      </c>
      <c r="P795">
        <v>11.272007999975813</v>
      </c>
      <c r="Q795" s="1">
        <v>1174.6187174300001</v>
      </c>
      <c r="R795" s="1">
        <v>3.4202E-3</v>
      </c>
      <c r="S795" s="1">
        <v>4.7863200000000002E-3</v>
      </c>
      <c r="T795" s="1">
        <v>1.0656519999999999E-2</v>
      </c>
      <c r="U795" s="4">
        <v>1.91</v>
      </c>
      <c r="V795" s="4">
        <v>2.46</v>
      </c>
      <c r="W795" s="4">
        <v>6.21</v>
      </c>
      <c r="X795" s="4">
        <v>2.37</v>
      </c>
      <c r="Y795" s="4">
        <v>-23.67</v>
      </c>
      <c r="Z795" s="4">
        <v>0.49</v>
      </c>
      <c r="AA795" s="4">
        <v>0.12</v>
      </c>
      <c r="AB795" s="4">
        <v>0.17</v>
      </c>
      <c r="AC795" s="25">
        <v>0.38</v>
      </c>
      <c r="AD795" s="17">
        <v>-2489430.2340000002</v>
      </c>
      <c r="AE795">
        <v>-4590732.4309999999</v>
      </c>
      <c r="AF795">
        <v>3651532.8640000001</v>
      </c>
      <c r="AG795">
        <v>35.143057523899998</v>
      </c>
      <c r="AH795">
        <v>35</v>
      </c>
      <c r="AI795">
        <v>8</v>
      </c>
      <c r="AJ795">
        <v>35.007086039992146</v>
      </c>
      <c r="AK795" s="78">
        <v>118.46978132460001</v>
      </c>
      <c r="AL795" s="43">
        <v>118</v>
      </c>
      <c r="AM795">
        <v>28</v>
      </c>
      <c r="AN795">
        <v>11.21276856002396</v>
      </c>
      <c r="AO795" s="3">
        <v>1175.2760000000001</v>
      </c>
      <c r="AP795" s="4">
        <v>14.18</v>
      </c>
      <c r="AQ795" s="4">
        <v>-10.119999999999999</v>
      </c>
      <c r="AR795" s="25">
        <v>-0.45</v>
      </c>
      <c r="AS795" s="3">
        <v>0.14476857422102654</v>
      </c>
      <c r="AT795" s="3">
        <v>144.74588441311221</v>
      </c>
      <c r="AU795" s="3">
        <v>-2.5629954088750901</v>
      </c>
      <c r="AV795" s="5">
        <v>40468</v>
      </c>
      <c r="AW795" s="5">
        <v>45794</v>
      </c>
      <c r="AX795" s="6" t="s">
        <v>2112</v>
      </c>
      <c r="AY795" s="17">
        <v>-30.635999999999999</v>
      </c>
      <c r="AZ795" s="3">
        <v>5.3999999999999999E-2</v>
      </c>
      <c r="BA795" s="3">
        <v>1205.912</v>
      </c>
      <c r="BB795" s="28">
        <v>5.5E-2</v>
      </c>
      <c r="BC795" t="s">
        <v>40</v>
      </c>
      <c r="BD795" t="s">
        <v>40</v>
      </c>
      <c r="BE795" t="s">
        <v>1974</v>
      </c>
      <c r="BF795" t="str">
        <f t="shared" si="12"/>
        <v>Tehachapi Maintenance Station</v>
      </c>
    </row>
    <row r="796" spans="1:58" ht="18.75" x14ac:dyDescent="0.3">
      <c r="A796" t="s">
        <v>1978</v>
      </c>
      <c r="B796" t="s">
        <v>1979</v>
      </c>
      <c r="C796" s="24">
        <v>-2484731.6429360001</v>
      </c>
      <c r="D796" s="1">
        <v>-4592622.1219819998</v>
      </c>
      <c r="E796" s="1">
        <v>3653179.9071149998</v>
      </c>
      <c r="F796" s="1">
        <v>3.24968E-3</v>
      </c>
      <c r="G796" s="1">
        <v>4.6785199999999994E-3</v>
      </c>
      <c r="H796" s="1">
        <v>3.8905999999999997E-3</v>
      </c>
      <c r="I796" s="2">
        <v>35.158182850000003</v>
      </c>
      <c r="J796">
        <v>35</v>
      </c>
      <c r="K796">
        <v>9</v>
      </c>
      <c r="L796">
        <v>29.458260000010341</v>
      </c>
      <c r="M796" s="34">
        <v>118.41457584</v>
      </c>
      <c r="N796" s="53">
        <v>118</v>
      </c>
      <c r="O796">
        <v>24</v>
      </c>
      <c r="P796">
        <v>52.47302399999171</v>
      </c>
      <c r="Q796" s="1">
        <v>1652.3967427099999</v>
      </c>
      <c r="R796" s="1">
        <v>1.9717599999999999E-3</v>
      </c>
      <c r="S796" s="1">
        <v>2.4225599999999998E-3</v>
      </c>
      <c r="T796" s="1">
        <v>6.1504799999999998E-3</v>
      </c>
      <c r="U796" s="4">
        <v>1.32</v>
      </c>
      <c r="V796" s="4">
        <v>1.64</v>
      </c>
      <c r="W796" s="4">
        <v>4.49</v>
      </c>
      <c r="X796" s="4">
        <v>2.2200000000000002</v>
      </c>
      <c r="Y796" s="4">
        <v>-23.24</v>
      </c>
      <c r="Z796" s="4">
        <v>0.33</v>
      </c>
      <c r="AA796" s="4">
        <v>0.04</v>
      </c>
      <c r="AB796" s="4">
        <v>0.05</v>
      </c>
      <c r="AC796" s="25">
        <v>0.13</v>
      </c>
      <c r="AD796" s="17">
        <v>-2484730.642</v>
      </c>
      <c r="AE796">
        <v>-4592623.4220000003</v>
      </c>
      <c r="AF796">
        <v>3653180.1039999998</v>
      </c>
      <c r="AG796">
        <v>35.1581808348</v>
      </c>
      <c r="AH796">
        <v>35</v>
      </c>
      <c r="AI796">
        <v>9</v>
      </c>
      <c r="AJ796">
        <v>29.451005279998412</v>
      </c>
      <c r="AK796" s="78">
        <v>118.4145593898</v>
      </c>
      <c r="AL796" s="43">
        <v>118</v>
      </c>
      <c r="AM796">
        <v>24</v>
      </c>
      <c r="AN796">
        <v>52.413803280015827</v>
      </c>
      <c r="AO796" s="3">
        <v>1653.056</v>
      </c>
      <c r="AP796" s="4">
        <v>14.01</v>
      </c>
      <c r="AQ796" s="4">
        <v>-9.68</v>
      </c>
      <c r="AR796" s="25">
        <v>-0.61</v>
      </c>
      <c r="AS796" s="3">
        <v>0.14661521018826743</v>
      </c>
      <c r="AT796" s="3">
        <v>146.4864115008962</v>
      </c>
      <c r="AU796" s="3">
        <v>-6.1442042275540896</v>
      </c>
      <c r="AV796" s="5">
        <v>36866</v>
      </c>
      <c r="AW796" s="5">
        <v>45794</v>
      </c>
      <c r="AX796" s="6" t="s">
        <v>2112</v>
      </c>
      <c r="AY796" s="17">
        <v>-30.536000000000001</v>
      </c>
      <c r="AZ796" s="3">
        <v>5.1999999999999998E-2</v>
      </c>
      <c r="BA796" s="3">
        <v>1683.5920000000001</v>
      </c>
      <c r="BB796" s="28">
        <v>5.1999999999999998E-2</v>
      </c>
      <c r="BC796" t="s">
        <v>40</v>
      </c>
      <c r="BD796" t="s">
        <v>40</v>
      </c>
      <c r="BE796" t="s">
        <v>1978</v>
      </c>
      <c r="BF796" t="str">
        <f t="shared" si="12"/>
        <v>TCHP_SCGN_CS2000</v>
      </c>
    </row>
    <row r="797" spans="1:58" ht="18.75" x14ac:dyDescent="0.3">
      <c r="A797" t="s">
        <v>1980</v>
      </c>
      <c r="B797" t="s">
        <v>1981</v>
      </c>
      <c r="C797" s="24">
        <v>-2479006.3329059999</v>
      </c>
      <c r="D797" s="1">
        <v>-4708461.1590050003</v>
      </c>
      <c r="E797" s="1">
        <v>3505019.4725569999</v>
      </c>
      <c r="F797" s="1">
        <v>2.99096E-3</v>
      </c>
      <c r="G797" s="1">
        <v>4.9509599999999999E-3</v>
      </c>
      <c r="H797" s="1">
        <v>3.8357199999999999E-3</v>
      </c>
      <c r="I797" s="2">
        <v>33.549545389999999</v>
      </c>
      <c r="J797">
        <v>33</v>
      </c>
      <c r="K797">
        <v>32</v>
      </c>
      <c r="L797">
        <v>58.363403999995285</v>
      </c>
      <c r="M797" s="34">
        <v>117.76681959</v>
      </c>
      <c r="N797" s="53">
        <v>117</v>
      </c>
      <c r="O797">
        <v>46</v>
      </c>
      <c r="P797">
        <v>0.55052399998999135</v>
      </c>
      <c r="Q797" s="1">
        <v>188.30796154999999</v>
      </c>
      <c r="R797" s="1">
        <v>1.5268399999999998E-3</v>
      </c>
      <c r="S797" s="1">
        <v>1.7248000000000001E-3</v>
      </c>
      <c r="T797" s="1">
        <v>6.5464E-3</v>
      </c>
      <c r="U797" s="4">
        <v>1.08</v>
      </c>
      <c r="V797" s="4">
        <v>1.36</v>
      </c>
      <c r="W797" s="4">
        <v>4.93</v>
      </c>
      <c r="X797" s="4">
        <v>18.41</v>
      </c>
      <c r="Y797" s="4">
        <v>-38.58</v>
      </c>
      <c r="Z797" s="4">
        <v>-2.36</v>
      </c>
      <c r="AA797" s="4">
        <v>0.22</v>
      </c>
      <c r="AB797" s="4">
        <v>0.25</v>
      </c>
      <c r="AC797" s="25">
        <v>0.95</v>
      </c>
      <c r="AD797" s="17">
        <v>-2479005.3459999999</v>
      </c>
      <c r="AE797">
        <v>-4708462.4800000004</v>
      </c>
      <c r="AF797">
        <v>3505019.6850000001</v>
      </c>
      <c r="AG797">
        <v>33.549543451600002</v>
      </c>
      <c r="AH797">
        <v>33</v>
      </c>
      <c r="AI797">
        <v>32</v>
      </c>
      <c r="AJ797">
        <v>58.356425760006232</v>
      </c>
      <c r="AK797" s="78">
        <v>117.7668035639</v>
      </c>
      <c r="AL797" s="43">
        <v>117</v>
      </c>
      <c r="AM797">
        <v>46</v>
      </c>
      <c r="AN797">
        <v>0.49283003999335051</v>
      </c>
      <c r="AO797" s="3">
        <v>189.01599999999999</v>
      </c>
      <c r="AP797" s="4">
        <v>29.96</v>
      </c>
      <c r="AQ797" s="4">
        <v>-25.37</v>
      </c>
      <c r="AR797" s="25">
        <v>-3.26</v>
      </c>
      <c r="AS797" s="3" t="e">
        <v>#N/A</v>
      </c>
      <c r="AT797" s="3" t="e">
        <v>#N/A</v>
      </c>
      <c r="AU797" s="3" t="e">
        <v>#N/A</v>
      </c>
      <c r="AV797" s="5">
        <v>44415</v>
      </c>
      <c r="AW797" s="5">
        <v>45794</v>
      </c>
      <c r="AX797" s="6" t="s">
        <v>2112</v>
      </c>
      <c r="AY797" s="17">
        <v>-34.811</v>
      </c>
      <c r="AZ797" s="3">
        <v>4.3400000000000001E-2</v>
      </c>
      <c r="BA797" s="3">
        <v>223.827</v>
      </c>
      <c r="BB797" s="28">
        <v>4.3999999999999997E-2</v>
      </c>
      <c r="BC797" t="s">
        <v>40</v>
      </c>
      <c r="BD797" t="s">
        <v>40</v>
      </c>
      <c r="BE797" t="s">
        <v>1980</v>
      </c>
      <c r="BF797" t="str">
        <f t="shared" si="12"/>
        <v>ThurstonM2CA2021</v>
      </c>
    </row>
    <row r="798" spans="1:58" ht="18.75" x14ac:dyDescent="0.3">
      <c r="A798" t="s">
        <v>1982</v>
      </c>
      <c r="B798" t="s">
        <v>1983</v>
      </c>
      <c r="C798" s="24">
        <v>-2336318.9346139999</v>
      </c>
      <c r="D798" s="1">
        <v>-4773816.3978110002</v>
      </c>
      <c r="E798" s="1">
        <v>3514273.5002939999</v>
      </c>
      <c r="F798" s="1">
        <v>3.8337599999999994E-3</v>
      </c>
      <c r="G798" s="1">
        <v>5.4037199999999999E-3</v>
      </c>
      <c r="H798" s="1">
        <v>4.2865200000000003E-3</v>
      </c>
      <c r="I798" s="2">
        <v>33.650639890000001</v>
      </c>
      <c r="J798">
        <v>33</v>
      </c>
      <c r="K798">
        <v>39</v>
      </c>
      <c r="L798">
        <v>2.3036040000027924</v>
      </c>
      <c r="M798" s="34">
        <v>116.07725361999999</v>
      </c>
      <c r="N798" s="53">
        <v>116</v>
      </c>
      <c r="O798">
        <v>4</v>
      </c>
      <c r="P798">
        <v>38.113031999976101</v>
      </c>
      <c r="Q798" s="1">
        <v>33.626409090000003</v>
      </c>
      <c r="R798" s="1">
        <v>2.4735200000000003E-3</v>
      </c>
      <c r="S798" s="1">
        <v>3.1830399999999998E-3</v>
      </c>
      <c r="T798" s="1">
        <v>6.7835600000000001E-3</v>
      </c>
      <c r="U798" s="4">
        <v>1.29</v>
      </c>
      <c r="V798" s="4">
        <v>1.79</v>
      </c>
      <c r="W798" s="4">
        <v>4.84</v>
      </c>
      <c r="X798" s="4">
        <v>1.3</v>
      </c>
      <c r="Y798" s="4">
        <v>-23.43</v>
      </c>
      <c r="Z798" s="4">
        <v>-1.03</v>
      </c>
      <c r="AA798" s="4">
        <v>0.06</v>
      </c>
      <c r="AB798" s="4">
        <v>0.09</v>
      </c>
      <c r="AC798" s="25">
        <v>0.2</v>
      </c>
      <c r="AD798" s="17">
        <v>-2336317.9509999999</v>
      </c>
      <c r="AE798">
        <v>-4773817.7240000004</v>
      </c>
      <c r="AF798">
        <v>3514273.713</v>
      </c>
      <c r="AG798">
        <v>33.650637695599997</v>
      </c>
      <c r="AH798">
        <v>33</v>
      </c>
      <c r="AI798">
        <v>39</v>
      </c>
      <c r="AJ798">
        <v>2.2957041599886452</v>
      </c>
      <c r="AK798" s="78">
        <v>116.0772378077</v>
      </c>
      <c r="AL798" s="43">
        <v>116</v>
      </c>
      <c r="AM798">
        <v>4</v>
      </c>
      <c r="AN798">
        <v>38.056107720004775</v>
      </c>
      <c r="AO798" s="3">
        <v>34.375999999999998</v>
      </c>
      <c r="AP798" s="4">
        <v>12.25</v>
      </c>
      <c r="AQ798" s="4">
        <v>-10</v>
      </c>
      <c r="AR798" s="25">
        <v>-1.9</v>
      </c>
      <c r="AS798" s="3">
        <v>0.11291842175076024</v>
      </c>
      <c r="AT798" s="3">
        <v>112.81205606479999</v>
      </c>
      <c r="AU798" s="3">
        <v>-4.9000006563696701</v>
      </c>
      <c r="AV798" s="5">
        <v>39909</v>
      </c>
      <c r="AW798" s="5">
        <v>45794</v>
      </c>
      <c r="AX798" s="6" t="s">
        <v>2112</v>
      </c>
      <c r="AY798" s="17">
        <v>-33.143000000000001</v>
      </c>
      <c r="AZ798" s="3">
        <v>4.1700000000000001E-2</v>
      </c>
      <c r="BA798" s="3">
        <v>67.519000000000005</v>
      </c>
      <c r="BB798" s="28">
        <v>4.2000000000000003E-2</v>
      </c>
      <c r="BC798" t="s">
        <v>40</v>
      </c>
      <c r="BD798" t="s">
        <v>40</v>
      </c>
      <c r="BE798" t="s">
        <v>1982</v>
      </c>
      <c r="BF798" t="str">
        <f t="shared" si="12"/>
        <v>Thermal Canyon</v>
      </c>
    </row>
    <row r="799" spans="1:58" ht="18.75" x14ac:dyDescent="0.3">
      <c r="A799" t="s">
        <v>1986</v>
      </c>
      <c r="B799" t="s">
        <v>1987</v>
      </c>
      <c r="C799" s="24">
        <v>-2704027.2426180001</v>
      </c>
      <c r="D799" s="1">
        <v>-4253049.6059919996</v>
      </c>
      <c r="E799" s="1">
        <v>3895879.4258190002</v>
      </c>
      <c r="F799" s="1">
        <v>3.9160800000000006E-3</v>
      </c>
      <c r="G799" s="1">
        <v>4.9489999999999994E-3</v>
      </c>
      <c r="H799" s="1">
        <v>4.5707199999999995E-3</v>
      </c>
      <c r="I799" s="2">
        <v>37.890877269999997</v>
      </c>
      <c r="J799">
        <v>37</v>
      </c>
      <c r="K799">
        <v>53</v>
      </c>
      <c r="L799">
        <v>27.158171999989804</v>
      </c>
      <c r="M799" s="34">
        <v>122.44760881000001</v>
      </c>
      <c r="N799" s="53">
        <v>122</v>
      </c>
      <c r="O799">
        <v>26</v>
      </c>
      <c r="P799">
        <v>51.391716000019869</v>
      </c>
      <c r="Q799" s="1">
        <v>-21.10495337</v>
      </c>
      <c r="R799" s="1">
        <v>2.4107999999999998E-3</v>
      </c>
      <c r="S799" s="1">
        <v>3.0203600000000001E-3</v>
      </c>
      <c r="T799" s="1">
        <v>6.7659199999999999E-3</v>
      </c>
      <c r="U799" s="4">
        <v>1.75</v>
      </c>
      <c r="V799" s="4">
        <v>1.98</v>
      </c>
      <c r="W799" s="4">
        <v>5.23</v>
      </c>
      <c r="X799" s="4">
        <v>13.34</v>
      </c>
      <c r="Y799" s="4">
        <v>-31.84</v>
      </c>
      <c r="Z799" s="4">
        <v>-1.1299999999999999</v>
      </c>
      <c r="AA799" s="4">
        <v>0.04</v>
      </c>
      <c r="AB799" s="4">
        <v>0.05</v>
      </c>
      <c r="AC799" s="25">
        <v>0.11</v>
      </c>
      <c r="AD799" s="17">
        <v>-2704026.2110000001</v>
      </c>
      <c r="AE799">
        <v>-4253050.8629999999</v>
      </c>
      <c r="AF799">
        <v>3895879.5890000002</v>
      </c>
      <c r="AG799">
        <v>37.890875621799999</v>
      </c>
      <c r="AH799">
        <v>37</v>
      </c>
      <c r="AI799">
        <v>53</v>
      </c>
      <c r="AJ799">
        <v>27.152238479997663</v>
      </c>
      <c r="AK799" s="78">
        <v>122.4475912419</v>
      </c>
      <c r="AL799" s="43">
        <v>122</v>
      </c>
      <c r="AM799">
        <v>26</v>
      </c>
      <c r="AN799">
        <v>51.328470839998772</v>
      </c>
      <c r="AO799" s="3">
        <v>-20.603999999999999</v>
      </c>
      <c r="AP799" s="4">
        <v>26.55</v>
      </c>
      <c r="AQ799" s="4">
        <v>-18.149999999999999</v>
      </c>
      <c r="AR799" s="25">
        <v>-2.17</v>
      </c>
      <c r="AS799" s="3">
        <v>0.24433344030940229</v>
      </c>
      <c r="AT799" s="3">
        <v>243.54574582854696</v>
      </c>
      <c r="AU799" s="3">
        <v>-19.603563166338699</v>
      </c>
      <c r="AV799" s="5">
        <v>34503</v>
      </c>
      <c r="AW799" s="5">
        <v>45794</v>
      </c>
      <c r="AX799" s="6" t="s">
        <v>2112</v>
      </c>
      <c r="AY799" s="17">
        <v>-32.384</v>
      </c>
      <c r="AZ799" s="3">
        <v>3.1899999999999998E-2</v>
      </c>
      <c r="BA799" s="3">
        <v>11.780000000000001</v>
      </c>
      <c r="BB799" s="28">
        <v>3.3000000000000002E-2</v>
      </c>
      <c r="BC799" t="s">
        <v>40</v>
      </c>
      <c r="BD799" t="s">
        <v>40</v>
      </c>
      <c r="BE799" t="s">
        <v>1986</v>
      </c>
      <c r="BF799" t="str">
        <f t="shared" si="12"/>
        <v>Tiburon Peninsula</v>
      </c>
    </row>
    <row r="800" spans="1:58" ht="18.75" x14ac:dyDescent="0.3">
      <c r="A800" t="s">
        <v>1988</v>
      </c>
      <c r="B800" t="s">
        <v>1989</v>
      </c>
      <c r="C800" s="24">
        <v>-2442573.5712299999</v>
      </c>
      <c r="D800" s="1">
        <v>-4431501.7146950001</v>
      </c>
      <c r="E800" s="1">
        <v>3873345.806473</v>
      </c>
      <c r="F800" s="1">
        <v>1.09368E-2</v>
      </c>
      <c r="G800" s="1">
        <v>1.6618839999999999E-2</v>
      </c>
      <c r="H800" s="1">
        <v>1.7830119999999998E-2</v>
      </c>
      <c r="I800" s="2">
        <v>37.618886869999997</v>
      </c>
      <c r="J800">
        <v>37</v>
      </c>
      <c r="K800">
        <v>37</v>
      </c>
      <c r="L800">
        <v>7.9927319999899282</v>
      </c>
      <c r="M800" s="34">
        <v>118.86285802</v>
      </c>
      <c r="N800" s="53">
        <v>118</v>
      </c>
      <c r="O800">
        <v>51</v>
      </c>
      <c r="P800">
        <v>46.288872000015999</v>
      </c>
      <c r="Q800" s="1">
        <v>2165.3192275199999</v>
      </c>
      <c r="R800" s="1">
        <v>1.6705079999999997E-2</v>
      </c>
      <c r="S800" s="1">
        <v>7.16184E-3</v>
      </c>
      <c r="T800" s="1">
        <v>1.9578439999999999E-2</v>
      </c>
      <c r="U800" s="4">
        <v>9.92</v>
      </c>
      <c r="V800" s="4">
        <v>4.6399999999999997</v>
      </c>
      <c r="W800" s="4">
        <v>12.43</v>
      </c>
      <c r="X800" s="4">
        <v>-4.4000000000000004</v>
      </c>
      <c r="Y800" s="4">
        <v>-18.86</v>
      </c>
      <c r="Z800" s="4">
        <v>3.52</v>
      </c>
      <c r="AA800" s="4">
        <v>0.35</v>
      </c>
      <c r="AB800" s="4">
        <v>0.15</v>
      </c>
      <c r="AC800" s="25">
        <v>0.41</v>
      </c>
      <c r="AD800" s="17">
        <v>-2442572.5499999998</v>
      </c>
      <c r="AE800">
        <v>-4431502.9879999999</v>
      </c>
      <c r="AF800">
        <v>3873345.9789999998</v>
      </c>
      <c r="AG800">
        <v>37.618884679899999</v>
      </c>
      <c r="AH800">
        <v>37</v>
      </c>
      <c r="AI800">
        <v>37</v>
      </c>
      <c r="AJ800">
        <v>7.9848476399962465</v>
      </c>
      <c r="AK800" s="78">
        <v>118.86284093259999</v>
      </c>
      <c r="AL800" s="43">
        <v>118</v>
      </c>
      <c r="AM800">
        <v>51</v>
      </c>
      <c r="AN800">
        <v>46.227357359978214</v>
      </c>
      <c r="AO800" s="3">
        <v>2165.9169999999999</v>
      </c>
      <c r="AP800" s="4">
        <v>7.57</v>
      </c>
      <c r="AQ800" s="4">
        <v>-4.72</v>
      </c>
      <c r="AR800" s="25">
        <v>2.5299999999999998</v>
      </c>
      <c r="AS800" s="3">
        <v>6.9951197410100599E-2</v>
      </c>
      <c r="AT800" s="3">
        <v>68.601330705518194</v>
      </c>
      <c r="AU800" s="3">
        <v>13.6757970675247</v>
      </c>
      <c r="AV800" s="5">
        <v>36763</v>
      </c>
      <c r="AW800" s="5">
        <v>45794</v>
      </c>
      <c r="AX800" s="6" t="s">
        <v>2112</v>
      </c>
      <c r="AY800" s="17">
        <v>-24.783000000000001</v>
      </c>
      <c r="AZ800" s="3">
        <v>5.6000000000000001E-2</v>
      </c>
      <c r="BA800" s="3">
        <v>2190.6999999999998</v>
      </c>
      <c r="BB800" s="28">
        <v>5.8999999999999997E-2</v>
      </c>
      <c r="BC800" t="s">
        <v>89</v>
      </c>
      <c r="BD800" t="s">
        <v>90</v>
      </c>
      <c r="BE800" t="s">
        <v>1988</v>
      </c>
      <c r="BF800" t="str">
        <f t="shared" si="12"/>
        <v>Tilla</v>
      </c>
    </row>
    <row r="801" spans="1:58" ht="18.75" x14ac:dyDescent="0.3">
      <c r="A801" t="s">
        <v>1990</v>
      </c>
      <c r="B801" t="s">
        <v>1991</v>
      </c>
      <c r="C801" s="24">
        <v>-2642144.789287</v>
      </c>
      <c r="D801" s="1">
        <v>-4551973.0831350004</v>
      </c>
      <c r="E801" s="1">
        <v>3590870.245412</v>
      </c>
      <c r="F801" s="1">
        <v>3.8415999999999997E-3</v>
      </c>
      <c r="G801" s="1">
        <v>5.2292799999999993E-3</v>
      </c>
      <c r="H801" s="1">
        <v>4.3610000000000003E-3</v>
      </c>
      <c r="I801" s="2">
        <v>34.483477319999999</v>
      </c>
      <c r="J801">
        <v>34</v>
      </c>
      <c r="K801">
        <v>29</v>
      </c>
      <c r="L801">
        <v>0.51835199999516135</v>
      </c>
      <c r="M801" s="34">
        <v>120.13257054</v>
      </c>
      <c r="N801" s="53">
        <v>120</v>
      </c>
      <c r="O801">
        <v>7</v>
      </c>
      <c r="P801">
        <v>57.253944000011643</v>
      </c>
      <c r="Q801" s="1">
        <v>157.16272828999999</v>
      </c>
      <c r="R801" s="1">
        <v>2.4205999999999997E-3</v>
      </c>
      <c r="S801" s="1">
        <v>2.89296E-3</v>
      </c>
      <c r="T801" s="1">
        <v>6.8482400000000002E-3</v>
      </c>
      <c r="U801" s="4">
        <v>2.4500000000000002</v>
      </c>
      <c r="V801" s="4">
        <v>2.0099999999999998</v>
      </c>
      <c r="W801" s="4">
        <v>5.92</v>
      </c>
      <c r="X801" s="4">
        <v>22.29</v>
      </c>
      <c r="Y801" s="4">
        <v>-41.82</v>
      </c>
      <c r="Z801" s="4">
        <v>0.02</v>
      </c>
      <c r="AA801" s="4">
        <v>0.05</v>
      </c>
      <c r="AB801" s="4">
        <v>0.06</v>
      </c>
      <c r="AC801" s="25">
        <v>0.14000000000000001</v>
      </c>
      <c r="AD801" s="17">
        <v>-2642143.79</v>
      </c>
      <c r="AE801">
        <v>-4551974.3839999996</v>
      </c>
      <c r="AF801">
        <v>3590870.446</v>
      </c>
      <c r="AG801">
        <v>34.483475625200001</v>
      </c>
      <c r="AH801">
        <v>34</v>
      </c>
      <c r="AI801">
        <v>29</v>
      </c>
      <c r="AJ801">
        <v>0.51225072000192995</v>
      </c>
      <c r="AK801" s="78">
        <v>120.1325540184</v>
      </c>
      <c r="AL801" s="43">
        <v>120</v>
      </c>
      <c r="AM801">
        <v>7</v>
      </c>
      <c r="AN801">
        <v>57.194466240001702</v>
      </c>
      <c r="AO801" s="3">
        <v>157.79</v>
      </c>
      <c r="AP801" s="4">
        <v>34.68</v>
      </c>
      <c r="AQ801" s="4">
        <v>-28.65</v>
      </c>
      <c r="AR801" s="25">
        <v>-0.93</v>
      </c>
      <c r="AS801" s="3">
        <v>0.33868116286425437</v>
      </c>
      <c r="AT801" s="3">
        <v>338.47887032967606</v>
      </c>
      <c r="AU801" s="3">
        <v>-11.7040309443243</v>
      </c>
      <c r="AV801" s="5">
        <v>36825</v>
      </c>
      <c r="AW801" s="5">
        <v>45794</v>
      </c>
      <c r="AX801" s="6" t="s">
        <v>2112</v>
      </c>
      <c r="AY801" s="17">
        <v>-35.823999999999998</v>
      </c>
      <c r="AZ801" s="3">
        <v>5.3900000000000003E-2</v>
      </c>
      <c r="BA801" s="3">
        <v>193.61399999999998</v>
      </c>
      <c r="BB801" s="28">
        <v>5.3999999999999999E-2</v>
      </c>
      <c r="BC801" t="s">
        <v>40</v>
      </c>
      <c r="BD801" t="s">
        <v>40</v>
      </c>
      <c r="BE801" t="s">
        <v>1990</v>
      </c>
      <c r="BF801" t="str">
        <f t="shared" si="12"/>
        <v>TJRN_SCGN_CS2000</v>
      </c>
    </row>
    <row r="802" spans="1:58" ht="18.75" x14ac:dyDescent="0.3">
      <c r="A802" t="s">
        <v>1994</v>
      </c>
      <c r="B802" t="s">
        <v>1995</v>
      </c>
      <c r="C802" s="24">
        <v>-2343467.1849560002</v>
      </c>
      <c r="D802" s="1">
        <v>-4770861.3197849998</v>
      </c>
      <c r="E802" s="1">
        <v>3513350.3893519999</v>
      </c>
      <c r="F802" s="1">
        <v>4.5021200000000001E-3</v>
      </c>
      <c r="G802" s="1">
        <v>7.5263999999999999E-3</v>
      </c>
      <c r="H802" s="1">
        <v>5.7035999999999996E-3</v>
      </c>
      <c r="I802" s="2">
        <v>33.641245830000003</v>
      </c>
      <c r="J802">
        <v>33</v>
      </c>
      <c r="K802">
        <v>38</v>
      </c>
      <c r="L802">
        <v>28.484952000006274</v>
      </c>
      <c r="M802" s="34">
        <v>116.16046529</v>
      </c>
      <c r="N802" s="53">
        <v>116</v>
      </c>
      <c r="O802">
        <v>9</v>
      </c>
      <c r="P802">
        <v>37.675044000017124</v>
      </c>
      <c r="Q802" s="1">
        <v>-66.9253353</v>
      </c>
      <c r="R802" s="1">
        <v>2.0423199999999998E-3</v>
      </c>
      <c r="S802" s="1">
        <v>2.9478399999999997E-3</v>
      </c>
      <c r="T802" s="1">
        <v>9.8294000000000003E-3</v>
      </c>
      <c r="U802" s="4">
        <v>1.43</v>
      </c>
      <c r="V802" s="4">
        <v>2</v>
      </c>
      <c r="W802" s="4">
        <v>6.74</v>
      </c>
      <c r="X802" s="4">
        <v>4.59</v>
      </c>
      <c r="Y802" s="4">
        <v>-25.3</v>
      </c>
      <c r="Z802" s="4">
        <v>-4.25</v>
      </c>
      <c r="AA802" s="4">
        <v>0.04</v>
      </c>
      <c r="AB802" s="4">
        <v>0.06</v>
      </c>
      <c r="AC802" s="25">
        <v>0.2</v>
      </c>
      <c r="AD802" s="17">
        <v>-2343466.2009999999</v>
      </c>
      <c r="AE802">
        <v>-4770862.6459999997</v>
      </c>
      <c r="AF802">
        <v>3513350.602</v>
      </c>
      <c r="AG802">
        <v>33.641243638600002</v>
      </c>
      <c r="AH802">
        <v>33</v>
      </c>
      <c r="AI802">
        <v>38</v>
      </c>
      <c r="AJ802">
        <v>28.477098960008789</v>
      </c>
      <c r="AK802" s="78">
        <v>116.1604494674</v>
      </c>
      <c r="AL802" s="43">
        <v>116</v>
      </c>
      <c r="AM802">
        <v>9</v>
      </c>
      <c r="AN802">
        <v>37.618082639997965</v>
      </c>
      <c r="AO802" s="3">
        <v>-66.177999999999997</v>
      </c>
      <c r="AP802" s="4">
        <v>15.57</v>
      </c>
      <c r="AQ802" s="4">
        <v>-11.88</v>
      </c>
      <c r="AR802" s="25">
        <v>-5.13</v>
      </c>
      <c r="AS802" s="3">
        <v>0.14294345008131942</v>
      </c>
      <c r="AT802" s="3">
        <v>142.40545266172168</v>
      </c>
      <c r="AU802" s="3">
        <v>-12.3901998454478</v>
      </c>
      <c r="AV802" s="5">
        <v>36599</v>
      </c>
      <c r="AW802" s="5">
        <v>45794</v>
      </c>
      <c r="AX802" s="6" t="s">
        <v>2112</v>
      </c>
      <c r="AY802" s="17">
        <v>-33.28</v>
      </c>
      <c r="AZ802" s="3">
        <v>3.8699999999999998E-2</v>
      </c>
      <c r="BA802" s="3">
        <v>-32.897999999999996</v>
      </c>
      <c r="BB802" s="28">
        <v>0.04</v>
      </c>
      <c r="BC802" t="s">
        <v>40</v>
      </c>
      <c r="BD802" t="s">
        <v>40</v>
      </c>
      <c r="BE802" t="s">
        <v>1994</v>
      </c>
      <c r="BF802" t="str">
        <f t="shared" si="12"/>
        <v>Thermal Airport Road Yard</v>
      </c>
    </row>
    <row r="803" spans="1:58" ht="18.75" x14ac:dyDescent="0.3">
      <c r="A803" t="s">
        <v>1996</v>
      </c>
      <c r="B803" t="s">
        <v>1997</v>
      </c>
      <c r="C803" s="24">
        <v>-2572923.1124300002</v>
      </c>
      <c r="D803" s="1">
        <v>-4226804.8863190003</v>
      </c>
      <c r="E803" s="1">
        <v>4010965.977554</v>
      </c>
      <c r="F803" s="1">
        <v>4.2982799999999998E-3</v>
      </c>
      <c r="G803" s="1">
        <v>6.3895999999999996E-3</v>
      </c>
      <c r="H803" s="1">
        <v>6.1073599999999992E-3</v>
      </c>
      <c r="I803" s="2">
        <v>39.215647869999998</v>
      </c>
      <c r="J803">
        <v>39</v>
      </c>
      <c r="K803">
        <v>12</v>
      </c>
      <c r="L803">
        <v>56.332331999992675</v>
      </c>
      <c r="M803" s="34">
        <v>121.32953709</v>
      </c>
      <c r="N803" s="53">
        <v>121</v>
      </c>
      <c r="O803">
        <v>19</v>
      </c>
      <c r="P803">
        <v>46.33352400000831</v>
      </c>
      <c r="Q803" s="1">
        <v>113.78034022999999</v>
      </c>
      <c r="R803" s="1">
        <v>2.0011600000000001E-3</v>
      </c>
      <c r="S803" s="1">
        <v>2.3029999999999999E-3</v>
      </c>
      <c r="T803" s="1">
        <v>9.3433200000000004E-3</v>
      </c>
      <c r="U803" s="4">
        <v>1.46</v>
      </c>
      <c r="V803" s="4">
        <v>1.64</v>
      </c>
      <c r="W803" s="4">
        <v>5.85</v>
      </c>
      <c r="X803" s="4">
        <v>-0.98</v>
      </c>
      <c r="Y803" s="4">
        <v>-22.82</v>
      </c>
      <c r="Z803" s="4">
        <v>-6.44</v>
      </c>
      <c r="AA803" s="4">
        <v>0.31</v>
      </c>
      <c r="AB803" s="4">
        <v>0.36</v>
      </c>
      <c r="AC803" s="25">
        <v>1.47</v>
      </c>
      <c r="AD803" s="17">
        <v>-2572922.0729999999</v>
      </c>
      <c r="AE803">
        <v>-4226806.1349999998</v>
      </c>
      <c r="AF803">
        <v>4010966.13</v>
      </c>
      <c r="AG803">
        <v>39.215645936100003</v>
      </c>
      <c r="AH803">
        <v>39</v>
      </c>
      <c r="AI803">
        <v>12</v>
      </c>
      <c r="AJ803">
        <v>56.325369960011358</v>
      </c>
      <c r="AK803" s="78">
        <v>121.3295192929</v>
      </c>
      <c r="AL803" s="43">
        <v>121</v>
      </c>
      <c r="AM803">
        <v>19</v>
      </c>
      <c r="AN803">
        <v>46.269454440008531</v>
      </c>
      <c r="AO803" s="3">
        <v>114.28400000000001</v>
      </c>
      <c r="AP803" s="4">
        <v>11.86</v>
      </c>
      <c r="AQ803" s="4">
        <v>-8.64</v>
      </c>
      <c r="AR803" s="25">
        <v>-7.49</v>
      </c>
      <c r="AS803" s="3" t="e">
        <v>#N/A</v>
      </c>
      <c r="AT803" s="3" t="e">
        <v>#N/A</v>
      </c>
      <c r="AU803" s="3" t="e">
        <v>#N/A</v>
      </c>
      <c r="AV803" s="5">
        <v>44488</v>
      </c>
      <c r="AW803" s="5">
        <v>45794</v>
      </c>
      <c r="AX803" s="6" t="s">
        <v>2112</v>
      </c>
      <c r="AY803" s="17">
        <v>-27.696999999999999</v>
      </c>
      <c r="AZ803" s="3">
        <v>4.3099999999999999E-2</v>
      </c>
      <c r="BA803" s="3">
        <v>141.98099999999999</v>
      </c>
      <c r="BB803" s="28">
        <v>4.3999999999999997E-2</v>
      </c>
      <c r="BC803" t="s">
        <v>40</v>
      </c>
      <c r="BD803" t="s">
        <v>40</v>
      </c>
      <c r="BE803" t="s">
        <v>1996</v>
      </c>
      <c r="BF803" t="str">
        <f t="shared" si="12"/>
        <v>Smartsville, CA - HWY 20 &amp; Timbuctoo Road</v>
      </c>
    </row>
    <row r="804" spans="1:58" ht="18.75" x14ac:dyDescent="0.3">
      <c r="A804" t="s">
        <v>1998</v>
      </c>
      <c r="B804" t="s">
        <v>1999</v>
      </c>
      <c r="C804" s="24">
        <v>-2517895.0395689998</v>
      </c>
      <c r="D804" s="1">
        <v>-4670259.4132660003</v>
      </c>
      <c r="E804" s="1">
        <v>3527827.878238</v>
      </c>
      <c r="F804" s="1">
        <v>2.9870399999999998E-3</v>
      </c>
      <c r="G804" s="1">
        <v>4.3413999999999996E-3</v>
      </c>
      <c r="H804" s="1">
        <v>3.5985599999999998E-3</v>
      </c>
      <c r="I804" s="2">
        <v>33.797800899999999</v>
      </c>
      <c r="J804">
        <v>33</v>
      </c>
      <c r="K804">
        <v>47</v>
      </c>
      <c r="L804">
        <v>52.08323999999493</v>
      </c>
      <c r="M804" s="34">
        <v>118.33061066</v>
      </c>
      <c r="N804" s="53">
        <v>118</v>
      </c>
      <c r="O804">
        <v>19</v>
      </c>
      <c r="P804">
        <v>50.198376000017788</v>
      </c>
      <c r="Q804" s="1">
        <v>-5.2280065699999998</v>
      </c>
      <c r="R804" s="1">
        <v>2.2049999999999999E-3</v>
      </c>
      <c r="S804" s="1">
        <v>2.2049999999999999E-3</v>
      </c>
      <c r="T804" s="1">
        <v>5.5683600000000005E-3</v>
      </c>
      <c r="U804" s="4">
        <v>1.36</v>
      </c>
      <c r="V804" s="4">
        <v>1.56</v>
      </c>
      <c r="W804" s="4">
        <v>4.37</v>
      </c>
      <c r="X804" s="4">
        <v>18.45</v>
      </c>
      <c r="Y804" s="4">
        <v>-39.020000000000003</v>
      </c>
      <c r="Z804" s="4">
        <v>-0.26</v>
      </c>
      <c r="AA804" s="4">
        <v>0.04</v>
      </c>
      <c r="AB804" s="4">
        <v>0.04</v>
      </c>
      <c r="AC804" s="25">
        <v>0.1</v>
      </c>
      <c r="AD804" s="17">
        <v>-2517894.0499999998</v>
      </c>
      <c r="AE804">
        <v>-4670260.7290000003</v>
      </c>
      <c r="AF804">
        <v>3527828.0869999998</v>
      </c>
      <c r="AG804">
        <v>33.797799015000002</v>
      </c>
      <c r="AH804">
        <v>33</v>
      </c>
      <c r="AI804">
        <v>47</v>
      </c>
      <c r="AJ804">
        <v>52.076454000008994</v>
      </c>
      <c r="AK804" s="78">
        <v>118.33059450739999</v>
      </c>
      <c r="AL804" s="43">
        <v>118</v>
      </c>
      <c r="AM804">
        <v>19</v>
      </c>
      <c r="AN804">
        <v>50.140226639977072</v>
      </c>
      <c r="AO804" s="3">
        <v>-4.54</v>
      </c>
      <c r="AP804" s="4">
        <v>30.2</v>
      </c>
      <c r="AQ804" s="4">
        <v>-25.81</v>
      </c>
      <c r="AR804" s="25">
        <v>-1.17</v>
      </c>
      <c r="AS804" s="3">
        <v>0.30062539782163034</v>
      </c>
      <c r="AT804" s="3">
        <v>299.87661074767789</v>
      </c>
      <c r="AU804" s="3">
        <v>-21.204912791266601</v>
      </c>
      <c r="AV804" s="5">
        <v>35489</v>
      </c>
      <c r="AW804" s="5">
        <v>45794</v>
      </c>
      <c r="AX804" s="6" t="s">
        <v>2112</v>
      </c>
      <c r="AY804" s="17">
        <v>-35.94</v>
      </c>
      <c r="AZ804" s="3">
        <v>2.9399999999999999E-2</v>
      </c>
      <c r="BA804" s="3">
        <v>31.4</v>
      </c>
      <c r="BB804" s="28">
        <v>0.03</v>
      </c>
      <c r="BC804" t="s">
        <v>40</v>
      </c>
      <c r="BD804" t="s">
        <v>40</v>
      </c>
      <c r="BE804" t="s">
        <v>1998</v>
      </c>
      <c r="BF804" t="str">
        <f t="shared" si="12"/>
        <v>Torrance Airport</v>
      </c>
    </row>
    <row r="805" spans="1:58" ht="18.75" x14ac:dyDescent="0.3">
      <c r="A805" t="s">
        <v>2000</v>
      </c>
      <c r="B805" t="s">
        <v>2001</v>
      </c>
      <c r="C805" s="24">
        <v>-2545682.3686819999</v>
      </c>
      <c r="D805" s="1">
        <v>-4623566.7893789997</v>
      </c>
      <c r="E805" s="1">
        <v>3569370.0517020002</v>
      </c>
      <c r="F805" s="1">
        <v>3.5240799999999997E-3</v>
      </c>
      <c r="G805" s="1">
        <v>5.4664399999999995E-3</v>
      </c>
      <c r="H805" s="1">
        <v>4.6040400000000002E-3</v>
      </c>
      <c r="I805" s="2">
        <v>34.247958609999998</v>
      </c>
      <c r="J805">
        <v>34</v>
      </c>
      <c r="K805">
        <v>14</v>
      </c>
      <c r="L805">
        <v>52.650995999991892</v>
      </c>
      <c r="M805" s="34">
        <v>118.8366717</v>
      </c>
      <c r="N805" s="53">
        <v>118</v>
      </c>
      <c r="O805">
        <v>50</v>
      </c>
      <c r="P805">
        <v>12.018119999987675</v>
      </c>
      <c r="Q805" s="1">
        <v>274.34844471999997</v>
      </c>
      <c r="R805" s="1">
        <v>2.6714799999999999E-3</v>
      </c>
      <c r="S805" s="1">
        <v>2.1971600000000001E-3</v>
      </c>
      <c r="T805" s="1">
        <v>7.1794800000000002E-3</v>
      </c>
      <c r="U805" s="4">
        <v>1.74</v>
      </c>
      <c r="V805" s="4">
        <v>1.47</v>
      </c>
      <c r="W805" s="4">
        <v>4.78</v>
      </c>
      <c r="X805" s="4">
        <v>19.36</v>
      </c>
      <c r="Y805" s="4">
        <v>-38.68</v>
      </c>
      <c r="Z805" s="4">
        <v>-3.1</v>
      </c>
      <c r="AA805" s="4">
        <v>0.05</v>
      </c>
      <c r="AB805" s="4">
        <v>0.04</v>
      </c>
      <c r="AC805" s="25">
        <v>0.13</v>
      </c>
      <c r="AD805" s="17">
        <v>-2545681.3739999998</v>
      </c>
      <c r="AE805">
        <v>-4623568.0980000002</v>
      </c>
      <c r="AF805">
        <v>3569370.2560000001</v>
      </c>
      <c r="AG805">
        <v>34.247956750599997</v>
      </c>
      <c r="AH805">
        <v>34</v>
      </c>
      <c r="AI805">
        <v>14</v>
      </c>
      <c r="AJ805">
        <v>52.644302159988001</v>
      </c>
      <c r="AK805" s="78">
        <v>118.8366553887</v>
      </c>
      <c r="AL805" s="43">
        <v>118</v>
      </c>
      <c r="AM805">
        <v>50</v>
      </c>
      <c r="AN805">
        <v>11.959399319982822</v>
      </c>
      <c r="AO805" s="3">
        <v>275.01400000000001</v>
      </c>
      <c r="AP805" s="4">
        <v>31.29</v>
      </c>
      <c r="AQ805" s="4">
        <v>-25.41</v>
      </c>
      <c r="AR805" s="25">
        <v>-4.0199999999999996</v>
      </c>
      <c r="AS805" s="3">
        <v>0.30078252935243188</v>
      </c>
      <c r="AT805" s="3">
        <v>300.54289681826464</v>
      </c>
      <c r="AU805" s="3">
        <v>-12.0040481540728</v>
      </c>
      <c r="AV805" s="5">
        <v>36328</v>
      </c>
      <c r="AW805" s="5">
        <v>45794</v>
      </c>
      <c r="AX805" s="6" t="s">
        <v>2112</v>
      </c>
      <c r="AY805" s="17">
        <v>-34.956000000000003</v>
      </c>
      <c r="AZ805" s="3">
        <v>2.9499999999999998E-2</v>
      </c>
      <c r="BA805" s="3">
        <v>309.97000000000003</v>
      </c>
      <c r="BB805" s="28">
        <v>0.03</v>
      </c>
      <c r="BC805" t="s">
        <v>40</v>
      </c>
      <c r="BD805" t="s">
        <v>40</v>
      </c>
      <c r="BE805" t="s">
        <v>2000</v>
      </c>
      <c r="BF805" t="str">
        <f t="shared" si="12"/>
        <v>TOST_SCGN_CS1999</v>
      </c>
    </row>
    <row r="806" spans="1:58" ht="18.75" x14ac:dyDescent="0.3">
      <c r="A806" t="s">
        <v>2002</v>
      </c>
      <c r="B806" t="s">
        <v>2003</v>
      </c>
      <c r="C806" s="24">
        <v>-2480029.832198</v>
      </c>
      <c r="D806" s="1">
        <v>-4703110.2764790002</v>
      </c>
      <c r="E806" s="1">
        <v>3511298.875953</v>
      </c>
      <c r="F806" s="1">
        <v>4.3296400000000001E-3</v>
      </c>
      <c r="G806" s="1">
        <v>6.8992000000000003E-3</v>
      </c>
      <c r="H806" s="1">
        <v>5.3547200000000003E-3</v>
      </c>
      <c r="I806" s="2">
        <v>33.617937810000001</v>
      </c>
      <c r="J806">
        <v>33</v>
      </c>
      <c r="K806">
        <v>37</v>
      </c>
      <c r="L806">
        <v>4.5761160000029122</v>
      </c>
      <c r="M806" s="34">
        <v>117.80344195000001</v>
      </c>
      <c r="N806" s="53">
        <v>117</v>
      </c>
      <c r="O806">
        <v>48</v>
      </c>
      <c r="P806">
        <v>12.391020000025037</v>
      </c>
      <c r="Q806" s="1">
        <v>115.52402956</v>
      </c>
      <c r="R806" s="1">
        <v>2.2049999999999999E-3</v>
      </c>
      <c r="S806" s="1">
        <v>2.7616400000000001E-3</v>
      </c>
      <c r="T806" s="1">
        <v>9.0826399999999995E-3</v>
      </c>
      <c r="U806" s="4">
        <v>1.35</v>
      </c>
      <c r="V806" s="4">
        <v>1.6</v>
      </c>
      <c r="W806" s="4">
        <v>5.08</v>
      </c>
      <c r="X806" s="4">
        <v>17.649999999999999</v>
      </c>
      <c r="Y806" s="4">
        <v>-38.590000000000003</v>
      </c>
      <c r="Z806" s="4">
        <v>-0.86</v>
      </c>
      <c r="AA806" s="4">
        <v>0.03</v>
      </c>
      <c r="AB806" s="4">
        <v>0.04</v>
      </c>
      <c r="AC806" s="25">
        <v>0.12</v>
      </c>
      <c r="AD806" s="17">
        <v>-2480028.8450000002</v>
      </c>
      <c r="AE806">
        <v>-4703111.5959999999</v>
      </c>
      <c r="AF806">
        <v>3511299.0869999998</v>
      </c>
      <c r="AG806">
        <v>33.617935869100002</v>
      </c>
      <c r="AH806">
        <v>33</v>
      </c>
      <c r="AI806">
        <v>37</v>
      </c>
      <c r="AJ806">
        <v>4.5691287600067199</v>
      </c>
      <c r="AK806" s="78">
        <v>117.80342590479999</v>
      </c>
      <c r="AL806" s="43">
        <v>117</v>
      </c>
      <c r="AM806">
        <v>48</v>
      </c>
      <c r="AN806">
        <v>12.333257279977943</v>
      </c>
      <c r="AO806" s="3">
        <v>116.23</v>
      </c>
      <c r="AP806" s="4">
        <v>29.22</v>
      </c>
      <c r="AQ806" s="4">
        <v>-25.37</v>
      </c>
      <c r="AR806" s="25">
        <v>-1.76</v>
      </c>
      <c r="AS806" s="3">
        <v>0.29074555885553183</v>
      </c>
      <c r="AT806" s="3">
        <v>290.30687847843717</v>
      </c>
      <c r="AU806" s="3">
        <v>-15.9654723733933</v>
      </c>
      <c r="AV806" s="5">
        <v>34488</v>
      </c>
      <c r="AW806" s="5">
        <v>45794</v>
      </c>
      <c r="AX806" s="6" t="s">
        <v>2112</v>
      </c>
      <c r="AY806" s="17">
        <v>-34.703000000000003</v>
      </c>
      <c r="AZ806" s="3">
        <v>4.1700000000000001E-2</v>
      </c>
      <c r="BA806" s="3">
        <v>150.93299999999999</v>
      </c>
      <c r="BB806" s="28">
        <v>4.2999999999999997E-2</v>
      </c>
      <c r="BC806" t="s">
        <v>40</v>
      </c>
      <c r="BD806" t="s">
        <v>40</v>
      </c>
      <c r="BE806" t="s">
        <v>2002</v>
      </c>
      <c r="BF806" t="str">
        <f t="shared" si="12"/>
        <v>Bommer Canyon</v>
      </c>
    </row>
    <row r="807" spans="1:58" ht="18.75" x14ac:dyDescent="0.3">
      <c r="A807" t="s">
        <v>2004</v>
      </c>
      <c r="B807" t="s">
        <v>2005</v>
      </c>
      <c r="C807" s="24">
        <v>-2712686.804761</v>
      </c>
      <c r="D807" s="1">
        <v>-4239123.9589360002</v>
      </c>
      <c r="E807" s="1">
        <v>3905352.74658</v>
      </c>
      <c r="F807" s="1">
        <v>6.4934800000000003E-3</v>
      </c>
      <c r="G807" s="1">
        <v>8.1967199999999994E-3</v>
      </c>
      <c r="H807" s="1">
        <v>7.8262799999999997E-3</v>
      </c>
      <c r="I807" s="2">
        <v>37.997425489999998</v>
      </c>
      <c r="J807">
        <v>37</v>
      </c>
      <c r="K807">
        <v>59</v>
      </c>
      <c r="L807">
        <v>50.731763999991699</v>
      </c>
      <c r="M807" s="34">
        <v>122.61586272</v>
      </c>
      <c r="N807" s="53">
        <v>122</v>
      </c>
      <c r="O807">
        <v>36</v>
      </c>
      <c r="P807">
        <v>57.105791999983921</v>
      </c>
      <c r="Q807" s="1">
        <v>217.60832841999999</v>
      </c>
      <c r="R807" s="1">
        <v>4.9842799999999998E-3</v>
      </c>
      <c r="S807" s="1">
        <v>4.9803599999999996E-3</v>
      </c>
      <c r="T807" s="1">
        <v>1.099756E-2</v>
      </c>
      <c r="U807" s="4">
        <v>1.69</v>
      </c>
      <c r="V807" s="4">
        <v>1.72</v>
      </c>
      <c r="W807" s="4">
        <v>4.43</v>
      </c>
      <c r="X807" s="4">
        <v>15.22</v>
      </c>
      <c r="Y807" s="4">
        <v>-32.74</v>
      </c>
      <c r="Z807" s="4">
        <v>-1.64</v>
      </c>
      <c r="AA807" s="4">
        <v>0.1</v>
      </c>
      <c r="AB807" s="4">
        <v>0.1</v>
      </c>
      <c r="AC807" s="25">
        <v>0.22</v>
      </c>
      <c r="AD807" s="17">
        <v>-2712685.7719999999</v>
      </c>
      <c r="AE807">
        <v>-4239125.2149999999</v>
      </c>
      <c r="AF807">
        <v>3905352.9079999998</v>
      </c>
      <c r="AG807">
        <v>37.997423860399998</v>
      </c>
      <c r="AH807">
        <v>37</v>
      </c>
      <c r="AI807">
        <v>59</v>
      </c>
      <c r="AJ807">
        <v>50.725897439992309</v>
      </c>
      <c r="AK807" s="78">
        <v>122.6158451088</v>
      </c>
      <c r="AL807" s="43">
        <v>122</v>
      </c>
      <c r="AM807">
        <v>36</v>
      </c>
      <c r="AN807">
        <v>57.04239168000754</v>
      </c>
      <c r="AO807" s="3">
        <v>218.10300000000001</v>
      </c>
      <c r="AP807" s="4">
        <v>28.49</v>
      </c>
      <c r="AQ807" s="4">
        <v>-19.05</v>
      </c>
      <c r="AR807" s="25">
        <v>-2.69</v>
      </c>
      <c r="AS807" s="3">
        <v>0.2549033936616199</v>
      </c>
      <c r="AT807" s="3">
        <v>254.22117625629571</v>
      </c>
      <c r="AU807" s="3">
        <v>-18.636886619422501</v>
      </c>
      <c r="AV807" s="5">
        <v>36394</v>
      </c>
      <c r="AW807" s="5">
        <v>45794</v>
      </c>
      <c r="AX807" s="6" t="s">
        <v>2112</v>
      </c>
      <c r="AY807" s="17">
        <v>-32.094000000000001</v>
      </c>
      <c r="AZ807" s="3">
        <v>3.6900000000000002E-2</v>
      </c>
      <c r="BA807" s="3">
        <v>250.197</v>
      </c>
      <c r="BB807" s="28">
        <v>3.9E-2</v>
      </c>
      <c r="BC807" t="s">
        <v>40</v>
      </c>
      <c r="BD807" t="s">
        <v>40</v>
      </c>
      <c r="BE807" t="s">
        <v>2004</v>
      </c>
      <c r="BF807" t="str">
        <f t="shared" si="12"/>
        <v>TamaranchoCS2010</v>
      </c>
    </row>
    <row r="808" spans="1:58" ht="18.75" x14ac:dyDescent="0.3">
      <c r="A808" t="s">
        <v>2006</v>
      </c>
      <c r="B808" t="s">
        <v>2007</v>
      </c>
      <c r="C808" s="24">
        <v>-2597547.9468169999</v>
      </c>
      <c r="D808" s="1">
        <v>-4352476.931268</v>
      </c>
      <c r="E808" s="1">
        <v>3858627.766322</v>
      </c>
      <c r="F808" s="1">
        <v>4.7726000000000001E-3</v>
      </c>
      <c r="G808" s="1">
        <v>7.2128000000000001E-3</v>
      </c>
      <c r="H808" s="1">
        <v>6.5052399999999998E-3</v>
      </c>
      <c r="I808" s="2">
        <v>37.466642399999998</v>
      </c>
      <c r="J808">
        <v>37</v>
      </c>
      <c r="K808">
        <v>27</v>
      </c>
      <c r="L808">
        <v>59.912639999992052</v>
      </c>
      <c r="M808" s="34">
        <v>120.82865275</v>
      </c>
      <c r="N808" s="53">
        <v>120</v>
      </c>
      <c r="O808">
        <v>49</v>
      </c>
      <c r="P808">
        <v>43.149900000012167</v>
      </c>
      <c r="Q808" s="1">
        <v>2.4932861000000002</v>
      </c>
      <c r="R808" s="1">
        <v>2.3363199999999998E-3</v>
      </c>
      <c r="S808" s="1">
        <v>2.5656400000000001E-3</v>
      </c>
      <c r="T808" s="1">
        <v>1.0250800000000001E-2</v>
      </c>
      <c r="U808" s="4">
        <v>1.47</v>
      </c>
      <c r="V808" s="4">
        <v>1.65</v>
      </c>
      <c r="W808" s="4">
        <v>6.18</v>
      </c>
      <c r="X808" s="4">
        <v>-1.94</v>
      </c>
      <c r="Y808" s="4">
        <v>-23.37</v>
      </c>
      <c r="Z808" s="4">
        <v>-5.37</v>
      </c>
      <c r="AA808" s="4">
        <v>0.1</v>
      </c>
      <c r="AB808" s="4">
        <v>0.11</v>
      </c>
      <c r="AC808" s="25">
        <v>0.44</v>
      </c>
      <c r="AD808" s="17">
        <v>-2597546.9219999998</v>
      </c>
      <c r="AE808">
        <v>-4352478.199</v>
      </c>
      <c r="AF808">
        <v>3858627.9369999999</v>
      </c>
      <c r="AG808">
        <v>37.466640531700001</v>
      </c>
      <c r="AH808">
        <v>37</v>
      </c>
      <c r="AI808">
        <v>27</v>
      </c>
      <c r="AJ808">
        <v>59.905914120004695</v>
      </c>
      <c r="AK808" s="78">
        <v>120.8286354613</v>
      </c>
      <c r="AL808" s="43">
        <v>120</v>
      </c>
      <c r="AM808">
        <v>49</v>
      </c>
      <c r="AN808">
        <v>43.087660679984765</v>
      </c>
      <c r="AO808" s="3">
        <v>3.044</v>
      </c>
      <c r="AP808" s="4">
        <v>10.71</v>
      </c>
      <c r="AQ808" s="4">
        <v>-9.5399999999999991</v>
      </c>
      <c r="AR808" s="25">
        <v>-6.38</v>
      </c>
      <c r="AS808" s="3">
        <v>0.11406769919358077</v>
      </c>
      <c r="AT808" s="3">
        <v>109.78631802830793</v>
      </c>
      <c r="AU808" s="3">
        <v>-30.9581067539218</v>
      </c>
      <c r="AV808" s="5">
        <v>41330</v>
      </c>
      <c r="AW808" s="5">
        <v>45794</v>
      </c>
      <c r="AX808" s="6" t="s">
        <v>2112</v>
      </c>
      <c r="AY808" s="17">
        <v>-32.029000000000003</v>
      </c>
      <c r="AZ808" s="3">
        <v>4.2200000000000001E-2</v>
      </c>
      <c r="BA808" s="3">
        <v>35.073</v>
      </c>
      <c r="BB808" s="28">
        <v>4.2999999999999997E-2</v>
      </c>
      <c r="BC808" t="s">
        <v>40</v>
      </c>
      <c r="BD808" t="s">
        <v>40</v>
      </c>
      <c r="BE808" t="s">
        <v>2006</v>
      </c>
      <c r="BF808" t="str">
        <f t="shared" si="12"/>
        <v>TURLOCK REST AREA</v>
      </c>
    </row>
    <row r="809" spans="1:58" ht="18.75" x14ac:dyDescent="0.3">
      <c r="A809" t="s">
        <v>2008</v>
      </c>
      <c r="B809" t="s">
        <v>2009</v>
      </c>
      <c r="C809" s="24">
        <v>-2703982.0981970001</v>
      </c>
      <c r="D809" s="1">
        <v>-3986137.1264869999</v>
      </c>
      <c r="E809" s="1">
        <v>4166989.129648</v>
      </c>
      <c r="F809" s="1">
        <v>3.8474799999999999E-3</v>
      </c>
      <c r="G809" s="1">
        <v>4.6373600000000001E-3</v>
      </c>
      <c r="H809" s="1">
        <v>4.6589200000000004E-3</v>
      </c>
      <c r="I809" s="2">
        <v>41.053886609999999</v>
      </c>
      <c r="J809">
        <v>41</v>
      </c>
      <c r="K809">
        <v>3</v>
      </c>
      <c r="L809">
        <v>13.991795999997407</v>
      </c>
      <c r="M809" s="34">
        <v>124.15086868</v>
      </c>
      <c r="N809" s="53">
        <v>124</v>
      </c>
      <c r="O809">
        <v>9</v>
      </c>
      <c r="P809">
        <v>3.127248000007512</v>
      </c>
      <c r="Q809" s="1">
        <v>78.15832494</v>
      </c>
      <c r="R809" s="1">
        <v>2.0972E-3</v>
      </c>
      <c r="S809" s="1">
        <v>3.0144799999999999E-3</v>
      </c>
      <c r="T809" s="1">
        <v>6.6718400000000001E-3</v>
      </c>
      <c r="U809" s="4">
        <v>1.41</v>
      </c>
      <c r="V809" s="4">
        <v>1.99</v>
      </c>
      <c r="W809" s="4">
        <v>4.7699999999999996</v>
      </c>
      <c r="X809" s="4">
        <v>3.84</v>
      </c>
      <c r="Y809" s="4">
        <v>-10.06</v>
      </c>
      <c r="Z809" s="4">
        <v>-0.94</v>
      </c>
      <c r="AA809" s="4">
        <v>0.04</v>
      </c>
      <c r="AB809" s="4">
        <v>0.06</v>
      </c>
      <c r="AC809" s="25">
        <v>0.13</v>
      </c>
      <c r="AD809" s="17">
        <v>-2703981.0380000002</v>
      </c>
      <c r="AE809">
        <v>-3986138.3480000002</v>
      </c>
      <c r="AF809">
        <v>4166989.2570000002</v>
      </c>
      <c r="AG809">
        <v>41.053885015600002</v>
      </c>
      <c r="AH809">
        <v>41</v>
      </c>
      <c r="AI809">
        <v>3</v>
      </c>
      <c r="AJ809">
        <v>13.986056160008502</v>
      </c>
      <c r="AK809" s="78">
        <v>124.1508500867</v>
      </c>
      <c r="AL809" s="43">
        <v>124</v>
      </c>
      <c r="AM809">
        <v>9</v>
      </c>
      <c r="AN809">
        <v>3.0603121200135774</v>
      </c>
      <c r="AO809" s="3">
        <v>78.555000000000007</v>
      </c>
      <c r="AP809" s="4">
        <v>17.649999999999999</v>
      </c>
      <c r="AQ809" s="4">
        <v>4.09</v>
      </c>
      <c r="AR809" s="25">
        <v>-2.06</v>
      </c>
      <c r="AS809" s="3">
        <v>0.14781288842727844</v>
      </c>
      <c r="AT809" s="3">
        <v>146.45580763560156</v>
      </c>
      <c r="AU809" s="3">
        <v>-19.983653564937899</v>
      </c>
      <c r="AV809" s="5">
        <v>36479</v>
      </c>
      <c r="AW809" s="5">
        <v>45794</v>
      </c>
      <c r="AX809" s="6" t="s">
        <v>2112</v>
      </c>
      <c r="AY809" s="17">
        <v>-30.097000000000001</v>
      </c>
      <c r="AZ809" s="3">
        <v>3.4700000000000002E-2</v>
      </c>
      <c r="BA809" s="3">
        <v>108.65200000000002</v>
      </c>
      <c r="BB809" s="28">
        <v>3.5000000000000003E-2</v>
      </c>
      <c r="BC809" t="s">
        <v>40</v>
      </c>
      <c r="BD809" t="s">
        <v>40</v>
      </c>
      <c r="BE809" t="s">
        <v>2008</v>
      </c>
      <c r="BF809" t="str">
        <f t="shared" si="12"/>
        <v>TRND_PNGA_CN1999</v>
      </c>
    </row>
    <row r="810" spans="1:58" ht="18.75" x14ac:dyDescent="0.3">
      <c r="A810" t="s">
        <v>2013</v>
      </c>
      <c r="B810" t="s">
        <v>2014</v>
      </c>
      <c r="C810" s="24">
        <v>-2463491.6663500001</v>
      </c>
      <c r="D810" s="1">
        <v>-4687184.9376010001</v>
      </c>
      <c r="E810" s="1">
        <v>3544029.5619529998</v>
      </c>
      <c r="F810" s="1">
        <v>4.2022400000000003E-3</v>
      </c>
      <c r="G810" s="1">
        <v>6.3484400000000003E-3</v>
      </c>
      <c r="H810" s="1">
        <v>5.3664799999999999E-3</v>
      </c>
      <c r="I810" s="2">
        <v>33.972456620000003</v>
      </c>
      <c r="J810">
        <v>33</v>
      </c>
      <c r="K810">
        <v>58</v>
      </c>
      <c r="L810">
        <v>20.84383200000957</v>
      </c>
      <c r="M810" s="34">
        <v>117.72552743</v>
      </c>
      <c r="N810" s="53">
        <v>117</v>
      </c>
      <c r="O810">
        <v>43</v>
      </c>
      <c r="P810">
        <v>31.898747999998704</v>
      </c>
      <c r="Q810" s="1">
        <v>208.05553438999999</v>
      </c>
      <c r="R810" s="1">
        <v>3.4692E-3</v>
      </c>
      <c r="S810" s="1">
        <v>3.0007599999999999E-3</v>
      </c>
      <c r="T810" s="1">
        <v>8.1065600000000005E-3</v>
      </c>
      <c r="U810" s="4">
        <v>1.6</v>
      </c>
      <c r="V810" s="4">
        <v>1.55</v>
      </c>
      <c r="W810" s="4">
        <v>4.53</v>
      </c>
      <c r="X810" s="4">
        <v>13.95</v>
      </c>
      <c r="Y810" s="4">
        <v>-36.200000000000003</v>
      </c>
      <c r="Z810" s="4">
        <v>-0.9</v>
      </c>
      <c r="AA810" s="4">
        <v>7.0000000000000007E-2</v>
      </c>
      <c r="AB810" s="4">
        <v>0.06</v>
      </c>
      <c r="AC810" s="25">
        <v>0.16</v>
      </c>
      <c r="AD810" s="17">
        <v>-2463490.676</v>
      </c>
      <c r="AE810">
        <v>-4687186.2539999997</v>
      </c>
      <c r="AF810">
        <v>3544029.77</v>
      </c>
      <c r="AG810">
        <v>33.972454628500003</v>
      </c>
      <c r="AH810">
        <v>33</v>
      </c>
      <c r="AI810">
        <v>58</v>
      </c>
      <c r="AJ810">
        <v>20.836662600011095</v>
      </c>
      <c r="AK810" s="78">
        <v>117.7255113219</v>
      </c>
      <c r="AL810" s="43">
        <v>117</v>
      </c>
      <c r="AM810">
        <v>43</v>
      </c>
      <c r="AN810">
        <v>31.840758840003218</v>
      </c>
      <c r="AO810" s="3">
        <v>208.756</v>
      </c>
      <c r="AP810" s="4">
        <v>25.49</v>
      </c>
      <c r="AQ810" s="4">
        <v>-22.87</v>
      </c>
      <c r="AR810" s="25">
        <v>-1.8</v>
      </c>
      <c r="AS810" s="3">
        <v>0.26117802405360546</v>
      </c>
      <c r="AT810" s="3">
        <v>260.976893315018</v>
      </c>
      <c r="AU810" s="3">
        <v>-10.2479830035536</v>
      </c>
      <c r="AV810" s="5">
        <v>36706</v>
      </c>
      <c r="AW810" s="5">
        <v>45794</v>
      </c>
      <c r="AX810" s="6" t="s">
        <v>2112</v>
      </c>
      <c r="AY810" s="17">
        <v>-34.091000000000001</v>
      </c>
      <c r="AZ810" s="3">
        <v>3.6200000000000003E-2</v>
      </c>
      <c r="BA810" s="3">
        <v>242.84700000000001</v>
      </c>
      <c r="BB810" s="28">
        <v>3.6999999999999998E-2</v>
      </c>
      <c r="BC810" t="s">
        <v>40</v>
      </c>
      <c r="BD810" t="s">
        <v>40</v>
      </c>
      <c r="BE810" t="s">
        <v>2013</v>
      </c>
      <c r="BF810" t="str">
        <f t="shared" si="12"/>
        <v>Townsend Middle School</v>
      </c>
    </row>
    <row r="811" spans="1:58" ht="18.75" x14ac:dyDescent="0.3">
      <c r="A811" t="s">
        <v>2015</v>
      </c>
      <c r="B811" t="s">
        <v>2016</v>
      </c>
      <c r="C811" s="24">
        <v>-2628826.7855810001</v>
      </c>
      <c r="D811" s="1">
        <v>-4247931.9822150003</v>
      </c>
      <c r="E811" s="1">
        <v>3952176.5160289998</v>
      </c>
      <c r="F811" s="1">
        <v>9.9352399999999997E-3</v>
      </c>
      <c r="G811" s="1">
        <v>1.5476160000000001E-2</v>
      </c>
      <c r="H811" s="1">
        <v>1.450008E-2</v>
      </c>
      <c r="I811" s="2">
        <v>38.536239180000003</v>
      </c>
      <c r="J811">
        <v>38</v>
      </c>
      <c r="K811">
        <v>32</v>
      </c>
      <c r="L811">
        <v>10.461048000009328</v>
      </c>
      <c r="M811" s="34">
        <v>121.75123583</v>
      </c>
      <c r="N811" s="53">
        <v>121</v>
      </c>
      <c r="O811">
        <v>45</v>
      </c>
      <c r="P811">
        <v>4.4489879999957793</v>
      </c>
      <c r="Q811" s="1">
        <v>-0.55354155000000005</v>
      </c>
      <c r="R811" s="1">
        <v>2.8106399999999997E-3</v>
      </c>
      <c r="S811" s="1">
        <v>3.3672799999999998E-3</v>
      </c>
      <c r="T811" s="1">
        <v>2.3004519999999997E-2</v>
      </c>
      <c r="U811" s="4">
        <v>1.88</v>
      </c>
      <c r="V811" s="4">
        <v>2.2200000000000002</v>
      </c>
      <c r="W811" s="4">
        <v>13.25</v>
      </c>
      <c r="X811" s="4">
        <v>-3.17</v>
      </c>
      <c r="Y811" s="4">
        <v>-22.41</v>
      </c>
      <c r="Z811" s="4">
        <v>-11.37</v>
      </c>
      <c r="AA811" s="4">
        <v>0.05</v>
      </c>
      <c r="AB811" s="4">
        <v>0.06</v>
      </c>
      <c r="AC811" s="25">
        <v>0.41</v>
      </c>
      <c r="AD811" s="17">
        <v>-2628825.75</v>
      </c>
      <c r="AE811">
        <v>-4247933.2359999996</v>
      </c>
      <c r="AF811">
        <v>3952176.6740000001</v>
      </c>
      <c r="AG811">
        <v>38.536237368999998</v>
      </c>
      <c r="AH811">
        <v>38</v>
      </c>
      <c r="AI811">
        <v>32</v>
      </c>
      <c r="AJ811">
        <v>10.454528399994274</v>
      </c>
      <c r="AK811" s="78">
        <v>121.7512181686</v>
      </c>
      <c r="AL811" s="43">
        <v>121</v>
      </c>
      <c r="AM811">
        <v>45</v>
      </c>
      <c r="AN811">
        <v>4.3854069600172352</v>
      </c>
      <c r="AO811" s="3">
        <v>-4.7E-2</v>
      </c>
      <c r="AP811" s="4">
        <v>9.81</v>
      </c>
      <c r="AQ811" s="4">
        <v>-8.4600000000000009</v>
      </c>
      <c r="AR811" s="25">
        <v>-12.41</v>
      </c>
      <c r="AS811" s="3">
        <v>0.10577962984205702</v>
      </c>
      <c r="AT811" s="3">
        <v>100.74515289869731</v>
      </c>
      <c r="AU811" s="3">
        <v>-32.245064233430803</v>
      </c>
      <c r="AV811" s="5">
        <v>35204</v>
      </c>
      <c r="AW811" s="5">
        <v>45794</v>
      </c>
      <c r="AX811" s="6" t="s">
        <v>2112</v>
      </c>
      <c r="AY811" s="17">
        <v>-31.236999999999998</v>
      </c>
      <c r="AZ811" s="3">
        <v>4.7699999999999999E-2</v>
      </c>
      <c r="BA811" s="3">
        <v>31.189999999999998</v>
      </c>
      <c r="BB811" s="28">
        <v>5.2999999999999999E-2</v>
      </c>
      <c r="BC811" t="s">
        <v>50</v>
      </c>
      <c r="BD811" t="s">
        <v>1032</v>
      </c>
      <c r="BE811" t="s">
        <v>2015</v>
      </c>
      <c r="BF811" t="str">
        <f t="shared" si="12"/>
        <v>UC-DAVIS Geology 1</v>
      </c>
    </row>
    <row r="812" spans="1:58" ht="18.75" x14ac:dyDescent="0.3">
      <c r="A812" t="s">
        <v>2019</v>
      </c>
      <c r="B812" t="s">
        <v>2020</v>
      </c>
      <c r="C812" s="24">
        <v>-2621293.832076</v>
      </c>
      <c r="D812" s="1">
        <v>-4568930.4764480004</v>
      </c>
      <c r="E812" s="1">
        <v>3584357.0413279999</v>
      </c>
      <c r="F812" s="1">
        <v>6.4190000000000002E-3</v>
      </c>
      <c r="G812" s="1">
        <v>8.4299600000000002E-3</v>
      </c>
      <c r="H812" s="1">
        <v>7.0187599999999998E-3</v>
      </c>
      <c r="I812" s="2">
        <v>34.413309150000003</v>
      </c>
      <c r="J812">
        <v>34</v>
      </c>
      <c r="K812">
        <v>24</v>
      </c>
      <c r="L812">
        <v>47.912940000012441</v>
      </c>
      <c r="M812" s="34">
        <v>119.84382186000001</v>
      </c>
      <c r="N812" s="53">
        <v>119</v>
      </c>
      <c r="O812">
        <v>50</v>
      </c>
      <c r="P812">
        <v>37.758696000020109</v>
      </c>
      <c r="Q812" s="1">
        <v>-9.6066191399999994</v>
      </c>
      <c r="R812" s="1">
        <v>4.1277599999999994E-3</v>
      </c>
      <c r="S812" s="1">
        <v>5.1528399999999997E-3</v>
      </c>
      <c r="T812" s="1">
        <v>1.0860359999999999E-2</v>
      </c>
      <c r="U812" s="4">
        <v>1.92</v>
      </c>
      <c r="V812" s="4">
        <v>2.2000000000000002</v>
      </c>
      <c r="W812" s="4">
        <v>5.49</v>
      </c>
      <c r="X812" s="4">
        <v>19.329999999999998</v>
      </c>
      <c r="Y812" s="4">
        <v>-41.46</v>
      </c>
      <c r="Z812" s="4">
        <v>0.21</v>
      </c>
      <c r="AA812" s="4">
        <v>0.08</v>
      </c>
      <c r="AB812" s="4">
        <v>0.1</v>
      </c>
      <c r="AC812" s="25">
        <v>0.21</v>
      </c>
      <c r="AD812" s="17">
        <v>-2621292.8339999998</v>
      </c>
      <c r="AE812">
        <v>-4568931.7790000001</v>
      </c>
      <c r="AF812">
        <v>3584357.2429999998</v>
      </c>
      <c r="AG812">
        <v>34.413307419900001</v>
      </c>
      <c r="AH812">
        <v>34</v>
      </c>
      <c r="AI812">
        <v>24</v>
      </c>
      <c r="AJ812">
        <v>47.9067116400023</v>
      </c>
      <c r="AK812" s="78">
        <v>119.8438053875</v>
      </c>
      <c r="AL812" s="43">
        <v>119</v>
      </c>
      <c r="AM812">
        <v>50</v>
      </c>
      <c r="AN812">
        <v>37.699394999992819</v>
      </c>
      <c r="AO812" s="3">
        <v>-8.9700000000000006</v>
      </c>
      <c r="AP812" s="4">
        <v>31.62</v>
      </c>
      <c r="AQ812" s="4">
        <v>-28.28</v>
      </c>
      <c r="AR812" s="25">
        <v>-0.73</v>
      </c>
      <c r="AS812" s="3">
        <v>0.3244136556589553</v>
      </c>
      <c r="AT812" s="3">
        <v>324.14708481399538</v>
      </c>
      <c r="AU812" s="3">
        <v>-13.1486655820267</v>
      </c>
      <c r="AV812" s="5">
        <v>36076</v>
      </c>
      <c r="AW812" s="5">
        <v>45794</v>
      </c>
      <c r="AX812" s="6" t="s">
        <v>2112</v>
      </c>
      <c r="AY812" s="17">
        <v>-36.006999999999998</v>
      </c>
      <c r="AZ812" s="3">
        <v>3.9399999999999998E-2</v>
      </c>
      <c r="BA812" s="3">
        <v>27.036999999999999</v>
      </c>
      <c r="BB812" s="28">
        <v>4.1000000000000002E-2</v>
      </c>
      <c r="BC812" t="s">
        <v>40</v>
      </c>
      <c r="BD812" t="s">
        <v>40</v>
      </c>
      <c r="BE812" t="s">
        <v>2019</v>
      </c>
      <c r="BF812" t="str">
        <f t="shared" si="12"/>
        <v>UC Santa Barbara</v>
      </c>
    </row>
    <row r="813" spans="1:58" ht="18.75" x14ac:dyDescent="0.3">
      <c r="A813" t="s">
        <v>2021</v>
      </c>
      <c r="B813" t="s">
        <v>2022</v>
      </c>
      <c r="C813" s="24">
        <v>-2709557.3791649998</v>
      </c>
      <c r="D813" s="1">
        <v>-4260015.4154230002</v>
      </c>
      <c r="E813" s="1">
        <v>3884773.450191</v>
      </c>
      <c r="F813" s="1">
        <v>3.5887599999999999E-3</v>
      </c>
      <c r="G813" s="1">
        <v>4.6177600000000003E-3</v>
      </c>
      <c r="H813" s="1">
        <v>4.2277199999999999E-3</v>
      </c>
      <c r="I813" s="2">
        <v>37.762969980000001</v>
      </c>
      <c r="J813">
        <v>37</v>
      </c>
      <c r="K813">
        <v>45</v>
      </c>
      <c r="L813">
        <v>46.691928000004168</v>
      </c>
      <c r="M813" s="34">
        <v>122.45815656000001</v>
      </c>
      <c r="N813" s="53">
        <v>122</v>
      </c>
      <c r="O813">
        <v>27</v>
      </c>
      <c r="P813">
        <v>29.363616000022148</v>
      </c>
      <c r="Q813" s="1">
        <v>154.59632561000001</v>
      </c>
      <c r="R813" s="1">
        <v>2.0168399999999998E-3</v>
      </c>
      <c r="S813" s="1">
        <v>2.67344E-3</v>
      </c>
      <c r="T813" s="1">
        <v>6.3915600000000001E-3</v>
      </c>
      <c r="U813" s="4">
        <v>1.43</v>
      </c>
      <c r="V813" s="4">
        <v>1.68</v>
      </c>
      <c r="W813" s="4">
        <v>4.5199999999999996</v>
      </c>
      <c r="X813" s="4">
        <v>15.69</v>
      </c>
      <c r="Y813" s="4">
        <v>-32.29</v>
      </c>
      <c r="Z813" s="4">
        <v>-1.1599999999999999</v>
      </c>
      <c r="AA813" s="4">
        <v>0.06</v>
      </c>
      <c r="AB813" s="4">
        <v>0.08</v>
      </c>
      <c r="AC813" s="25">
        <v>0.19</v>
      </c>
      <c r="AD813" s="17">
        <v>-2709556.3480000002</v>
      </c>
      <c r="AE813">
        <v>-4260016.6739999996</v>
      </c>
      <c r="AF813">
        <v>3884773.6150000002</v>
      </c>
      <c r="AG813">
        <v>37.762968344000001</v>
      </c>
      <c r="AH813">
        <v>37</v>
      </c>
      <c r="AI813">
        <v>45</v>
      </c>
      <c r="AJ813">
        <v>46.686038400002872</v>
      </c>
      <c r="AK813" s="78">
        <v>122.4581390235</v>
      </c>
      <c r="AL813" s="43">
        <v>122</v>
      </c>
      <c r="AM813">
        <v>27</v>
      </c>
      <c r="AN813">
        <v>29.300484599984884</v>
      </c>
      <c r="AO813" s="3">
        <v>155.09899999999999</v>
      </c>
      <c r="AP813" s="4">
        <v>28.9</v>
      </c>
      <c r="AQ813" s="4">
        <v>-18.63</v>
      </c>
      <c r="AR813" s="25">
        <v>-2.2000000000000002</v>
      </c>
      <c r="AS813" s="3">
        <v>0.2593711052269197</v>
      </c>
      <c r="AT813" s="3">
        <v>258.78099307728473</v>
      </c>
      <c r="AU813" s="3">
        <v>-17.486212338117198</v>
      </c>
      <c r="AV813" s="5">
        <v>39438</v>
      </c>
      <c r="AW813" s="5">
        <v>45794</v>
      </c>
      <c r="AX813" s="6" t="s">
        <v>2112</v>
      </c>
      <c r="AY813" s="17">
        <v>-32.591999999999999</v>
      </c>
      <c r="AZ813" s="3">
        <v>3.04E-2</v>
      </c>
      <c r="BA813" s="3">
        <v>187.69099999999997</v>
      </c>
      <c r="BB813" s="28">
        <v>3.1E-2</v>
      </c>
      <c r="BC813" t="s">
        <v>40</v>
      </c>
      <c r="BD813" t="s">
        <v>40</v>
      </c>
      <c r="BE813" t="s">
        <v>2021</v>
      </c>
      <c r="BF813" t="str">
        <f t="shared" si="12"/>
        <v>UC San Francisco</v>
      </c>
    </row>
    <row r="814" spans="1:58" ht="18.75" x14ac:dyDescent="0.3">
      <c r="A814" t="s">
        <v>2025</v>
      </c>
      <c r="B814" t="s">
        <v>2026</v>
      </c>
      <c r="C814" s="24">
        <v>-2353663.1858919999</v>
      </c>
      <c r="D814" s="1">
        <v>-4807537.3056389997</v>
      </c>
      <c r="E814" s="1">
        <v>3456827.3471929999</v>
      </c>
      <c r="F814" s="1">
        <v>2.8224000000000001E-3</v>
      </c>
      <c r="G814" s="1">
        <v>4.4531200000000005E-3</v>
      </c>
      <c r="H814" s="1">
        <v>3.5260399999999998E-3</v>
      </c>
      <c r="I814" s="2">
        <v>33.030065360000002</v>
      </c>
      <c r="J814">
        <v>33</v>
      </c>
      <c r="K814">
        <v>1</v>
      </c>
      <c r="L814">
        <v>48.235296000006542</v>
      </c>
      <c r="M814" s="34">
        <v>116.08534066</v>
      </c>
      <c r="N814" s="53">
        <v>116</v>
      </c>
      <c r="O814">
        <v>5</v>
      </c>
      <c r="P814">
        <v>7.2263759999998456</v>
      </c>
      <c r="Q814" s="1">
        <v>133.42498713000001</v>
      </c>
      <c r="R814" s="1">
        <v>2.0658400000000002E-3</v>
      </c>
      <c r="S814" s="1">
        <v>2.0540800000000002E-3</v>
      </c>
      <c r="T814" s="1">
        <v>5.6330399999999997E-3</v>
      </c>
      <c r="U814" s="4">
        <v>1.47</v>
      </c>
      <c r="V814" s="4">
        <v>1.71</v>
      </c>
      <c r="W814" s="4">
        <v>4.76</v>
      </c>
      <c r="X814" s="4">
        <v>14.49</v>
      </c>
      <c r="Y814" s="4">
        <v>-35.369999999999997</v>
      </c>
      <c r="Z814" s="4">
        <v>-0.06</v>
      </c>
      <c r="AA814" s="4">
        <v>0.04</v>
      </c>
      <c r="AB814" s="4">
        <v>0.04</v>
      </c>
      <c r="AC814" s="25">
        <v>0.11</v>
      </c>
      <c r="AD814" s="17">
        <v>-2353662.2069999999</v>
      </c>
      <c r="AE814">
        <v>-4807538.6390000004</v>
      </c>
      <c r="AF814">
        <v>3456827.5649999999</v>
      </c>
      <c r="AG814">
        <v>33.030063241199997</v>
      </c>
      <c r="AH814">
        <v>33</v>
      </c>
      <c r="AI814">
        <v>1</v>
      </c>
      <c r="AJ814">
        <v>48.227668319989334</v>
      </c>
      <c r="AK814" s="78">
        <v>116.0853249736</v>
      </c>
      <c r="AL814" s="43">
        <v>116</v>
      </c>
      <c r="AM814">
        <v>5</v>
      </c>
      <c r="AN814">
        <v>7.1699049599828868</v>
      </c>
      <c r="AO814" s="3">
        <v>134.18700000000001</v>
      </c>
      <c r="AP814" s="4">
        <v>25.44</v>
      </c>
      <c r="AQ814" s="4">
        <v>-22.11</v>
      </c>
      <c r="AR814" s="25">
        <v>-0.92</v>
      </c>
      <c r="AS814" s="3">
        <v>0.24778119344766347</v>
      </c>
      <c r="AT814" s="3">
        <v>247.33042970293312</v>
      </c>
      <c r="AU814" s="3">
        <v>-14.939161387512</v>
      </c>
      <c r="AV814" s="5">
        <v>36384</v>
      </c>
      <c r="AW814" s="5">
        <v>45794</v>
      </c>
      <c r="AX814" s="6" t="s">
        <v>2112</v>
      </c>
      <c r="AY814" s="17">
        <v>-33.665999999999997</v>
      </c>
      <c r="AZ814" s="3">
        <v>4.3400000000000001E-2</v>
      </c>
      <c r="BA814" s="3">
        <v>167.85300000000001</v>
      </c>
      <c r="BB814" s="28">
        <v>4.3999999999999997E-2</v>
      </c>
      <c r="BC814" t="s">
        <v>40</v>
      </c>
      <c r="BD814" t="s">
        <v>40</v>
      </c>
      <c r="BE814" t="s">
        <v>2025</v>
      </c>
      <c r="BF814" t="str">
        <f t="shared" si="12"/>
        <v>USGC_SCGN_CS1998</v>
      </c>
    </row>
    <row r="815" spans="1:58" ht="18.75" x14ac:dyDescent="0.3">
      <c r="A815" t="s">
        <v>2027</v>
      </c>
      <c r="B815" t="s">
        <v>2028</v>
      </c>
      <c r="C815" s="24">
        <v>-2657201.663131</v>
      </c>
      <c r="D815" s="1">
        <v>-4482166.7673500003</v>
      </c>
      <c r="E815" s="1">
        <v>3666227.5189680001</v>
      </c>
      <c r="F815" s="1">
        <v>3.8219999999999999E-3</v>
      </c>
      <c r="G815" s="1">
        <v>5.1155999999999997E-3</v>
      </c>
      <c r="H815" s="1">
        <v>4.3472799999999994E-3</v>
      </c>
      <c r="I815" s="2">
        <v>35.311807479999999</v>
      </c>
      <c r="J815">
        <v>35</v>
      </c>
      <c r="K815">
        <v>18</v>
      </c>
      <c r="L815">
        <v>42.506891999992718</v>
      </c>
      <c r="M815" s="34">
        <v>120.66110051</v>
      </c>
      <c r="N815" s="53">
        <v>120</v>
      </c>
      <c r="O815">
        <v>39</v>
      </c>
      <c r="P815">
        <v>39.961835999989717</v>
      </c>
      <c r="Q815" s="1">
        <v>134.63055349999999</v>
      </c>
      <c r="R815" s="1">
        <v>2.2971200000000002E-3</v>
      </c>
      <c r="S815" s="1">
        <v>2.8890399999999998E-3</v>
      </c>
      <c r="T815" s="1">
        <v>6.7874799999999994E-3</v>
      </c>
      <c r="U815" s="4">
        <v>1.43</v>
      </c>
      <c r="V815" s="4">
        <v>1.82</v>
      </c>
      <c r="W815" s="4">
        <v>5.17</v>
      </c>
      <c r="X815" s="4">
        <v>22.75</v>
      </c>
      <c r="Y815" s="4">
        <v>-39.56</v>
      </c>
      <c r="Z815" s="4">
        <v>0.38</v>
      </c>
      <c r="AA815" s="4">
        <v>0.03</v>
      </c>
      <c r="AB815" s="4">
        <v>0.05</v>
      </c>
      <c r="AC815" s="25">
        <v>0.14000000000000001</v>
      </c>
      <c r="AD815" s="17">
        <v>-2657200.656</v>
      </c>
      <c r="AE815">
        <v>-4482168.0580000002</v>
      </c>
      <c r="AF815">
        <v>3666227.7110000001</v>
      </c>
      <c r="AG815">
        <v>35.311805772600003</v>
      </c>
      <c r="AH815">
        <v>35</v>
      </c>
      <c r="AI815">
        <v>18</v>
      </c>
      <c r="AJ815">
        <v>42.500781360011501</v>
      </c>
      <c r="AK815" s="78">
        <v>120.66108374629999</v>
      </c>
      <c r="AL815" s="43">
        <v>120</v>
      </c>
      <c r="AM815">
        <v>39</v>
      </c>
      <c r="AN815">
        <v>39.901486679978007</v>
      </c>
      <c r="AO815" s="3">
        <v>135.22800000000001</v>
      </c>
      <c r="AP815" s="4">
        <v>35.33</v>
      </c>
      <c r="AQ815" s="4">
        <v>-26.25</v>
      </c>
      <c r="AR815" s="25">
        <v>-0.59</v>
      </c>
      <c r="AS815" s="3">
        <v>0.33335511099061327</v>
      </c>
      <c r="AT815" s="3">
        <v>333.29906167734907</v>
      </c>
      <c r="AU815" s="3">
        <v>-6.1127313860456596</v>
      </c>
      <c r="AV815" s="5">
        <v>36793</v>
      </c>
      <c r="AW815" s="5">
        <v>45794</v>
      </c>
      <c r="AX815" s="6" t="s">
        <v>2112</v>
      </c>
      <c r="AY815" s="17">
        <v>-34.536999999999999</v>
      </c>
      <c r="AZ815" s="3">
        <v>3.6499999999999998E-2</v>
      </c>
      <c r="BA815" s="3">
        <v>169.76500000000001</v>
      </c>
      <c r="BB815" s="28">
        <v>3.6999999999999998E-2</v>
      </c>
      <c r="BC815" t="s">
        <v>40</v>
      </c>
      <c r="BD815" t="s">
        <v>40</v>
      </c>
      <c r="BE815" t="s">
        <v>2027</v>
      </c>
      <c r="BF815" t="str">
        <f t="shared" si="12"/>
        <v>USLO_SCGN_CS2000</v>
      </c>
    </row>
    <row r="816" spans="1:58" ht="18.75" x14ac:dyDescent="0.3">
      <c r="A816" t="s">
        <v>2033</v>
      </c>
      <c r="B816" t="s">
        <v>2034</v>
      </c>
      <c r="C816" s="24">
        <v>-2579272.4163449998</v>
      </c>
      <c r="D816" s="1">
        <v>-4561845.3104769997</v>
      </c>
      <c r="E816" s="1">
        <v>3624822.6539210002</v>
      </c>
      <c r="F816" s="1">
        <v>8.3084399999999985E-3</v>
      </c>
      <c r="G816" s="1">
        <v>9.6843599999999995E-3</v>
      </c>
      <c r="H816" s="1">
        <v>7.4362400000000002E-3</v>
      </c>
      <c r="I816" s="2">
        <v>34.85150488</v>
      </c>
      <c r="J816">
        <v>34</v>
      </c>
      <c r="K816">
        <v>51</v>
      </c>
      <c r="L816">
        <v>5.4175680000008697</v>
      </c>
      <c r="M816" s="34">
        <v>119.48386618000001</v>
      </c>
      <c r="N816" s="53">
        <v>119</v>
      </c>
      <c r="O816">
        <v>29</v>
      </c>
      <c r="P816">
        <v>1.918248000024505</v>
      </c>
      <c r="Q816" s="1">
        <v>809.56926153999996</v>
      </c>
      <c r="R816" s="1">
        <v>2.85768E-3</v>
      </c>
      <c r="S816" s="1">
        <v>7.57736E-3</v>
      </c>
      <c r="T816" s="1">
        <v>1.234996E-2</v>
      </c>
      <c r="U816" s="4">
        <v>1.18</v>
      </c>
      <c r="V816" s="4">
        <v>2.48</v>
      </c>
      <c r="W816" s="4">
        <v>4.82</v>
      </c>
      <c r="X816" s="4">
        <v>12.85</v>
      </c>
      <c r="Y816" s="4">
        <v>-36.47</v>
      </c>
      <c r="Z816" s="4">
        <v>-0.04</v>
      </c>
      <c r="AA816" s="4">
        <v>0.06</v>
      </c>
      <c r="AB816" s="4">
        <v>0.16</v>
      </c>
      <c r="AC816" s="25">
        <v>0.26</v>
      </c>
      <c r="AD816" s="17">
        <v>-2579271.415</v>
      </c>
      <c r="AE816">
        <v>-4561846.6100000003</v>
      </c>
      <c r="AF816">
        <v>3624822.852</v>
      </c>
      <c r="AG816">
        <v>34.8515030541</v>
      </c>
      <c r="AH816">
        <v>34</v>
      </c>
      <c r="AI816">
        <v>51</v>
      </c>
      <c r="AJ816">
        <v>5.4109947600005626</v>
      </c>
      <c r="AK816" s="78">
        <v>119.4838496599</v>
      </c>
      <c r="AL816" s="43">
        <v>119</v>
      </c>
      <c r="AM816">
        <v>29</v>
      </c>
      <c r="AN816">
        <v>1.8587756400086164</v>
      </c>
      <c r="AO816" s="3">
        <v>810.20600000000002</v>
      </c>
      <c r="AP816" s="4">
        <v>25.02</v>
      </c>
      <c r="AQ816" s="4">
        <v>-23.12</v>
      </c>
      <c r="AR816" s="25">
        <v>-0.98</v>
      </c>
      <c r="AS816" s="3">
        <v>0.26365221366148306</v>
      </c>
      <c r="AT816" s="3">
        <v>263.55956271155804</v>
      </c>
      <c r="AU816" s="3">
        <v>-6.9890559657249902</v>
      </c>
      <c r="AV816" s="5">
        <v>36838</v>
      </c>
      <c r="AW816" s="5">
        <v>45794</v>
      </c>
      <c r="AX816" s="6" t="s">
        <v>2112</v>
      </c>
      <c r="AY816" s="17">
        <v>-32.906999999999996</v>
      </c>
      <c r="AZ816" s="3">
        <v>3.7900000000000003E-2</v>
      </c>
      <c r="BA816" s="3">
        <v>843.11300000000006</v>
      </c>
      <c r="BB816" s="28">
        <v>0.04</v>
      </c>
      <c r="BC816" t="s">
        <v>40</v>
      </c>
      <c r="BD816" t="s">
        <v>40</v>
      </c>
      <c r="BE816" t="s">
        <v>2033</v>
      </c>
      <c r="BF816" t="str">
        <f t="shared" si="12"/>
        <v>Ventucopa Station</v>
      </c>
    </row>
    <row r="817" spans="1:58" ht="18.75" x14ac:dyDescent="0.3">
      <c r="A817" t="s">
        <v>2035</v>
      </c>
      <c r="B817" t="s">
        <v>2036</v>
      </c>
      <c r="C817" s="24">
        <v>-2648499.3015390001</v>
      </c>
      <c r="D817" s="1">
        <v>-4247231.3134169998</v>
      </c>
      <c r="E817" s="1">
        <v>3939860.3677010001</v>
      </c>
      <c r="F817" s="1">
        <v>3.5574000000000001E-3</v>
      </c>
      <c r="G817" s="1">
        <v>5.1410800000000001E-3</v>
      </c>
      <c r="H817" s="1">
        <v>4.8529599999999999E-3</v>
      </c>
      <c r="I817" s="2">
        <v>38.394530009999997</v>
      </c>
      <c r="J817">
        <v>38</v>
      </c>
      <c r="K817">
        <v>23</v>
      </c>
      <c r="L817">
        <v>40.308035999988761</v>
      </c>
      <c r="M817" s="34">
        <v>121.94694469</v>
      </c>
      <c r="N817" s="53">
        <v>121</v>
      </c>
      <c r="O817">
        <v>56</v>
      </c>
      <c r="P817">
        <v>49.000883999982534</v>
      </c>
      <c r="Q817" s="1">
        <v>0.34001414000000002</v>
      </c>
      <c r="R817" s="1">
        <v>1.9756800000000001E-3</v>
      </c>
      <c r="S817" s="1">
        <v>1.9756800000000001E-3</v>
      </c>
      <c r="T817" s="1">
        <v>7.40488E-3</v>
      </c>
      <c r="U817" s="4">
        <v>1.34</v>
      </c>
      <c r="V817" s="4">
        <v>1.53</v>
      </c>
      <c r="W817" s="4">
        <v>5.22</v>
      </c>
      <c r="X817" s="4">
        <v>-2.79</v>
      </c>
      <c r="Y817" s="4">
        <v>-23.07</v>
      </c>
      <c r="Z817" s="4">
        <v>-1.62</v>
      </c>
      <c r="AA817" s="4">
        <v>0.08</v>
      </c>
      <c r="AB817" s="4">
        <v>0.08</v>
      </c>
      <c r="AC817" s="25">
        <v>0.3</v>
      </c>
      <c r="AD817" s="17">
        <v>-2648498.267</v>
      </c>
      <c r="AE817">
        <v>-4247232.568</v>
      </c>
      <c r="AF817">
        <v>3939860.5269999998</v>
      </c>
      <c r="AG817">
        <v>38.394528241899998</v>
      </c>
      <c r="AH817">
        <v>38</v>
      </c>
      <c r="AI817">
        <v>23</v>
      </c>
      <c r="AJ817">
        <v>40.30167083999288</v>
      </c>
      <c r="AK817" s="78">
        <v>121.94692704489999</v>
      </c>
      <c r="AL817" s="43">
        <v>121</v>
      </c>
      <c r="AM817">
        <v>56</v>
      </c>
      <c r="AN817">
        <v>48.937361639976871</v>
      </c>
      <c r="AO817" s="3">
        <v>0.84399999999999997</v>
      </c>
      <c r="AP817" s="4">
        <v>10.25</v>
      </c>
      <c r="AQ817" s="4">
        <v>-9.18</v>
      </c>
      <c r="AR817" s="25">
        <v>-2.66</v>
      </c>
      <c r="AS817" s="3">
        <v>0.10681835065752324</v>
      </c>
      <c r="AT817" s="3">
        <v>104.36844599131102</v>
      </c>
      <c r="AU817" s="3">
        <v>-22.746153111213701</v>
      </c>
      <c r="AV817" s="5">
        <v>41068</v>
      </c>
      <c r="AW817" s="5">
        <v>45794</v>
      </c>
      <c r="AX817" s="6" t="s">
        <v>2112</v>
      </c>
      <c r="AY817" s="17">
        <v>-31.661000000000001</v>
      </c>
      <c r="AZ817" s="3">
        <v>3.8600000000000002E-2</v>
      </c>
      <c r="BA817" s="3">
        <v>32.505000000000003</v>
      </c>
      <c r="BB817" s="28">
        <v>3.9E-2</v>
      </c>
      <c r="BC817" t="s">
        <v>40</v>
      </c>
      <c r="BD817" t="s">
        <v>40</v>
      </c>
      <c r="BE817" t="s">
        <v>2035</v>
      </c>
      <c r="BF817" t="str">
        <f t="shared" si="12"/>
        <v>Vacaville_CA2012</v>
      </c>
    </row>
    <row r="818" spans="1:58" ht="18.75" x14ac:dyDescent="0.3">
      <c r="A818" t="s">
        <v>2037</v>
      </c>
      <c r="B818" t="s">
        <v>2038</v>
      </c>
      <c r="C818" s="24">
        <v>-2497836.9599529998</v>
      </c>
      <c r="D818" s="1">
        <v>-4654542.8911889996</v>
      </c>
      <c r="E818" s="1">
        <v>3563029.1001329999</v>
      </c>
      <c r="F818" s="1">
        <v>3.7436000000000001E-3</v>
      </c>
      <c r="G818" s="1">
        <v>5.8251199999999996E-3</v>
      </c>
      <c r="H818" s="1">
        <v>4.5432800000000002E-3</v>
      </c>
      <c r="I818" s="2">
        <v>34.178567440000002</v>
      </c>
      <c r="J818">
        <v>34</v>
      </c>
      <c r="K818">
        <v>10</v>
      </c>
      <c r="L818">
        <v>42.842784000006873</v>
      </c>
      <c r="M818" s="34">
        <v>118.22000672</v>
      </c>
      <c r="N818" s="53">
        <v>118</v>
      </c>
      <c r="O818">
        <v>13</v>
      </c>
      <c r="P818">
        <v>12.024192000002358</v>
      </c>
      <c r="Q818" s="1">
        <v>318.15613758000001</v>
      </c>
      <c r="R818" s="1">
        <v>1.5386E-3</v>
      </c>
      <c r="S818" s="1">
        <v>2.4382399999999999E-3</v>
      </c>
      <c r="T818" s="1">
        <v>7.7635600000000001E-3</v>
      </c>
      <c r="U818" s="4">
        <v>1.1599999999999999</v>
      </c>
      <c r="V818" s="4">
        <v>1.63</v>
      </c>
      <c r="W818" s="4">
        <v>5.51</v>
      </c>
      <c r="X818" s="4">
        <v>13.74</v>
      </c>
      <c r="Y818" s="4">
        <v>-37.020000000000003</v>
      </c>
      <c r="Z818" s="4">
        <v>-1.38</v>
      </c>
      <c r="AA818" s="4">
        <v>0.03</v>
      </c>
      <c r="AB818" s="4">
        <v>0.05</v>
      </c>
      <c r="AC818" s="25">
        <v>0.16</v>
      </c>
      <c r="AD818" s="17">
        <v>-2497835.9670000002</v>
      </c>
      <c r="AE818">
        <v>-4654544.2029999997</v>
      </c>
      <c r="AF818">
        <v>3563029.3059999999</v>
      </c>
      <c r="AG818">
        <v>34.178565498099999</v>
      </c>
      <c r="AH818">
        <v>34</v>
      </c>
      <c r="AI818">
        <v>10</v>
      </c>
      <c r="AJ818">
        <v>42.835793159997593</v>
      </c>
      <c r="AK818" s="78">
        <v>118.2199905033</v>
      </c>
      <c r="AL818" s="43">
        <v>118</v>
      </c>
      <c r="AM818">
        <v>13</v>
      </c>
      <c r="AN818">
        <v>11.965811879987314</v>
      </c>
      <c r="AO818" s="3">
        <v>318.83999999999997</v>
      </c>
      <c r="AP818" s="4">
        <v>25.46</v>
      </c>
      <c r="AQ818" s="4">
        <v>-23.69</v>
      </c>
      <c r="AR818" s="25">
        <v>-2.29</v>
      </c>
      <c r="AS818" s="3">
        <v>0.26419246783889389</v>
      </c>
      <c r="AT818" s="3">
        <v>263.27204638423677</v>
      </c>
      <c r="AU818" s="3">
        <v>-22.033828370393699</v>
      </c>
      <c r="AV818" s="5">
        <v>36840</v>
      </c>
      <c r="AW818" s="5">
        <v>45794</v>
      </c>
      <c r="AX818" s="6" t="s">
        <v>2112</v>
      </c>
      <c r="AY818" s="17">
        <v>-33.850999999999999</v>
      </c>
      <c r="AZ818" s="3">
        <v>3.3099999999999997E-2</v>
      </c>
      <c r="BA818" s="3">
        <v>352.69099999999997</v>
      </c>
      <c r="BB818" s="28">
        <v>3.4000000000000002E-2</v>
      </c>
      <c r="BC818" t="s">
        <v>40</v>
      </c>
      <c r="BD818" t="s">
        <v>40</v>
      </c>
      <c r="BE818" t="s">
        <v>2037</v>
      </c>
      <c r="BF818" t="str">
        <f t="shared" si="12"/>
        <v>VDCY_SCGN_CS2000</v>
      </c>
    </row>
    <row r="819" spans="1:58" ht="18.75" x14ac:dyDescent="0.3">
      <c r="A819" t="s">
        <v>2039</v>
      </c>
      <c r="B819" t="s">
        <v>2040</v>
      </c>
      <c r="C819" s="24">
        <v>-2523363.6856269999</v>
      </c>
      <c r="D819" s="1">
        <v>-4644669.6798219997</v>
      </c>
      <c r="E819" s="1">
        <v>3558376.8630579999</v>
      </c>
      <c r="F819" s="1">
        <v>3.0752399999999999E-3</v>
      </c>
      <c r="G819" s="1">
        <v>4.2747600000000007E-3</v>
      </c>
      <c r="H819" s="1">
        <v>3.8180800000000002E-3</v>
      </c>
      <c r="I819" s="2">
        <v>34.126450169999998</v>
      </c>
      <c r="J819">
        <v>34</v>
      </c>
      <c r="K819">
        <v>7</v>
      </c>
      <c r="L819">
        <v>35.220611999993707</v>
      </c>
      <c r="M819" s="34">
        <v>118.51442038</v>
      </c>
      <c r="N819" s="53">
        <v>118</v>
      </c>
      <c r="O819">
        <v>30</v>
      </c>
      <c r="P819">
        <v>51.913368000015225</v>
      </c>
      <c r="Q819" s="1">
        <v>553.69544725000003</v>
      </c>
      <c r="R819" s="1">
        <v>2.8831600000000001E-3</v>
      </c>
      <c r="S819" s="1">
        <v>2.4009999999999999E-3</v>
      </c>
      <c r="T819" s="1">
        <v>5.3135599999999993E-3</v>
      </c>
      <c r="U819" s="4">
        <v>1.73</v>
      </c>
      <c r="V819" s="4">
        <v>1.72</v>
      </c>
      <c r="W819" s="4">
        <v>4.1100000000000003</v>
      </c>
      <c r="X819" s="4">
        <v>16.7</v>
      </c>
      <c r="Y819" s="4">
        <v>-38.92</v>
      </c>
      <c r="Z819" s="4">
        <v>0.02</v>
      </c>
      <c r="AA819" s="4">
        <v>0.06</v>
      </c>
      <c r="AB819" s="4">
        <v>0.05</v>
      </c>
      <c r="AC819" s="25">
        <v>0.11</v>
      </c>
      <c r="AD819" s="17">
        <v>-2523362.693</v>
      </c>
      <c r="AE819">
        <v>-4644670.9910000004</v>
      </c>
      <c r="AF819">
        <v>3558377.0690000001</v>
      </c>
      <c r="AG819">
        <v>34.126448277000001</v>
      </c>
      <c r="AH819">
        <v>34</v>
      </c>
      <c r="AI819">
        <v>7</v>
      </c>
      <c r="AJ819">
        <v>35.213797200005388</v>
      </c>
      <c r="AK819" s="78">
        <v>118.51440413660001</v>
      </c>
      <c r="AL819" s="43">
        <v>118</v>
      </c>
      <c r="AM819">
        <v>30</v>
      </c>
      <c r="AN819">
        <v>51.854891760024202</v>
      </c>
      <c r="AO819" s="3">
        <v>554.37199999999996</v>
      </c>
      <c r="AP819" s="4">
        <v>28.52</v>
      </c>
      <c r="AQ819" s="4">
        <v>-25.64</v>
      </c>
      <c r="AR819" s="25">
        <v>-0.9</v>
      </c>
      <c r="AS819" s="3">
        <v>0.28855600776209001</v>
      </c>
      <c r="AT819" s="3">
        <v>288.46843247786217</v>
      </c>
      <c r="AU819" s="3">
        <v>-7.1086893141363801</v>
      </c>
      <c r="AV819" s="5">
        <v>36719</v>
      </c>
      <c r="AW819" s="5">
        <v>45794</v>
      </c>
      <c r="AX819" s="6" t="s">
        <v>2112</v>
      </c>
      <c r="AY819" s="17">
        <v>-34.792000000000002</v>
      </c>
      <c r="AZ819" s="3">
        <v>2.92E-2</v>
      </c>
      <c r="BA819" s="3">
        <v>589.16399999999999</v>
      </c>
      <c r="BB819" s="28">
        <v>0.03</v>
      </c>
      <c r="BC819" t="s">
        <v>40</v>
      </c>
      <c r="BD819" t="s">
        <v>40</v>
      </c>
      <c r="BE819" t="s">
        <v>2039</v>
      </c>
      <c r="BF819" t="str">
        <f t="shared" si="12"/>
        <v>VIMT_SCGN_CS2000</v>
      </c>
    </row>
    <row r="820" spans="1:58" ht="18.75" x14ac:dyDescent="0.3">
      <c r="A820" t="s">
        <v>2043</v>
      </c>
      <c r="B820" t="s">
        <v>2044</v>
      </c>
      <c r="C820" s="24">
        <v>-2532199.2508009998</v>
      </c>
      <c r="D820" s="1">
        <v>-4579698.1994390003</v>
      </c>
      <c r="E820" s="1">
        <v>3634667.4872389999</v>
      </c>
      <c r="F820" s="1">
        <v>3.5397600000000003E-3</v>
      </c>
      <c r="G820" s="1">
        <v>5.5232800000000002E-3</v>
      </c>
      <c r="H820" s="1">
        <v>4.6452000000000004E-3</v>
      </c>
      <c r="I820" s="2">
        <v>34.962393489999997</v>
      </c>
      <c r="J820">
        <v>34</v>
      </c>
      <c r="K820">
        <v>57</v>
      </c>
      <c r="L820">
        <v>44.616563999987875</v>
      </c>
      <c r="M820" s="34">
        <v>118.93901182</v>
      </c>
      <c r="N820" s="53">
        <v>118</v>
      </c>
      <c r="O820">
        <v>56</v>
      </c>
      <c r="P820">
        <v>20.442552000016576</v>
      </c>
      <c r="Q820" s="1">
        <v>382.04574486000001</v>
      </c>
      <c r="R820" s="1">
        <v>2.3422E-3</v>
      </c>
      <c r="S820" s="1">
        <v>2.1501200000000002E-3</v>
      </c>
      <c r="T820" s="1">
        <v>7.3833199999999996E-3</v>
      </c>
      <c r="U820" s="4">
        <v>1.57</v>
      </c>
      <c r="V820" s="4">
        <v>1.48</v>
      </c>
      <c r="W820" s="4">
        <v>5.27</v>
      </c>
      <c r="X820" s="4">
        <v>6.49</v>
      </c>
      <c r="Y820" s="4">
        <v>-29.38</v>
      </c>
      <c r="Z820" s="4">
        <v>-0.42</v>
      </c>
      <c r="AA820" s="4">
        <v>0.12</v>
      </c>
      <c r="AB820" s="4">
        <v>0.11</v>
      </c>
      <c r="AC820" s="25">
        <v>0.4</v>
      </c>
      <c r="AD820" s="17">
        <v>-2532198.25</v>
      </c>
      <c r="AE820">
        <v>-4579699.5</v>
      </c>
      <c r="AF820">
        <v>3634667.6850000001</v>
      </c>
      <c r="AG820">
        <v>34.962391571300003</v>
      </c>
      <c r="AH820">
        <v>34</v>
      </c>
      <c r="AI820">
        <v>57</v>
      </c>
      <c r="AJ820">
        <v>44.609656680011085</v>
      </c>
      <c r="AK820" s="78">
        <v>118.9389953422</v>
      </c>
      <c r="AL820" s="43">
        <v>118</v>
      </c>
      <c r="AM820">
        <v>56</v>
      </c>
      <c r="AN820">
        <v>20.383231920006892</v>
      </c>
      <c r="AO820" s="3">
        <v>382.69499999999999</v>
      </c>
      <c r="AP820" s="4">
        <v>18.47</v>
      </c>
      <c r="AQ820" s="4">
        <v>-15.94</v>
      </c>
      <c r="AR820" s="25">
        <v>-1.36</v>
      </c>
      <c r="AS820" s="3">
        <v>0.18978287588565751</v>
      </c>
      <c r="AT820" s="3">
        <v>189.61842669330761</v>
      </c>
      <c r="AU820" s="3">
        <v>-7.8988770312302101</v>
      </c>
      <c r="AV820" s="5">
        <v>42339</v>
      </c>
      <c r="AW820" s="5">
        <v>45794</v>
      </c>
      <c r="AX820" s="6" t="s">
        <v>2112</v>
      </c>
      <c r="AY820" s="17">
        <v>-32.475000000000001</v>
      </c>
      <c r="AZ820" s="3">
        <v>3.7600000000000001E-2</v>
      </c>
      <c r="BA820" s="3">
        <v>415.17</v>
      </c>
      <c r="BB820" s="28">
        <v>3.7999999999999999E-2</v>
      </c>
      <c r="BC820" t="s">
        <v>40</v>
      </c>
      <c r="BD820" t="s">
        <v>40</v>
      </c>
      <c r="BE820" t="s">
        <v>2043</v>
      </c>
      <c r="BF820" t="str">
        <f t="shared" si="12"/>
        <v>Grapevine</v>
      </c>
    </row>
    <row r="821" spans="1:58" ht="18.75" x14ac:dyDescent="0.3">
      <c r="A821" t="s">
        <v>2045</v>
      </c>
      <c r="B821" t="s">
        <v>2046</v>
      </c>
      <c r="C821" s="24">
        <v>-2577030.7707710001</v>
      </c>
      <c r="D821" s="1">
        <v>-4603941.9873660002</v>
      </c>
      <c r="E821" s="1">
        <v>3571779.5649239998</v>
      </c>
      <c r="F821" s="1">
        <v>6.7365200000000002E-3</v>
      </c>
      <c r="G821" s="1">
        <v>7.8772400000000006E-3</v>
      </c>
      <c r="H821" s="1">
        <v>6.8443199999999992E-3</v>
      </c>
      <c r="I821" s="2">
        <v>34.275767709999997</v>
      </c>
      <c r="J821">
        <v>34</v>
      </c>
      <c r="K821">
        <v>16</v>
      </c>
      <c r="L821">
        <v>32.763755999988007</v>
      </c>
      <c r="M821" s="34">
        <v>119.23767676</v>
      </c>
      <c r="N821" s="53">
        <v>119</v>
      </c>
      <c r="O821">
        <v>14</v>
      </c>
      <c r="P821">
        <v>15.636335999997755</v>
      </c>
      <c r="Q821" s="1">
        <v>25.603456359999999</v>
      </c>
      <c r="R821" s="1">
        <v>5.1998799999999996E-3</v>
      </c>
      <c r="S821" s="1">
        <v>6.1446000000000001E-3</v>
      </c>
      <c r="T821" s="1">
        <v>9.4589600000000006E-3</v>
      </c>
      <c r="U821" s="4">
        <v>3.3</v>
      </c>
      <c r="V821" s="4">
        <v>3.74</v>
      </c>
      <c r="W821" s="4">
        <v>6.28</v>
      </c>
      <c r="X821" s="4">
        <v>18.12</v>
      </c>
      <c r="Y821" s="4">
        <v>-40.869999999999997</v>
      </c>
      <c r="Z821" s="4">
        <v>-4.51</v>
      </c>
      <c r="AA821" s="4">
        <v>0.11</v>
      </c>
      <c r="AB821" s="4">
        <v>0.13</v>
      </c>
      <c r="AC821" s="25">
        <v>0.2</v>
      </c>
      <c r="AD821" s="17">
        <v>-2577029.7749999999</v>
      </c>
      <c r="AE821">
        <v>-4603943.2939999998</v>
      </c>
      <c r="AF821">
        <v>3571779.7680000002</v>
      </c>
      <c r="AG821">
        <v>34.275765905699998</v>
      </c>
      <c r="AH821">
        <v>34</v>
      </c>
      <c r="AI821">
        <v>16</v>
      </c>
      <c r="AJ821">
        <v>32.757260519994134</v>
      </c>
      <c r="AK821" s="78">
        <v>119.2376603915</v>
      </c>
      <c r="AL821" s="43">
        <v>119</v>
      </c>
      <c r="AM821">
        <v>14</v>
      </c>
      <c r="AN821">
        <v>15.577409400001443</v>
      </c>
      <c r="AO821" s="3">
        <v>26.257999999999999</v>
      </c>
      <c r="AP821" s="4">
        <v>30.19</v>
      </c>
      <c r="AQ821" s="4">
        <v>-27.64</v>
      </c>
      <c r="AR821" s="25">
        <v>-5.44</v>
      </c>
      <c r="AS821" s="3">
        <v>0.30792409789192987</v>
      </c>
      <c r="AT821" s="3">
        <v>305.53271234630819</v>
      </c>
      <c r="AU821" s="3">
        <v>-38.3015885611483</v>
      </c>
      <c r="AV821" s="5">
        <v>36850</v>
      </c>
      <c r="AW821" s="5">
        <v>45794</v>
      </c>
      <c r="AX821" s="6" t="s">
        <v>2112</v>
      </c>
      <c r="AY821" s="17">
        <v>-35.951999999999998</v>
      </c>
      <c r="AZ821" s="3">
        <v>3.5400000000000001E-2</v>
      </c>
      <c r="BA821" s="3">
        <v>62.209999999999994</v>
      </c>
      <c r="BB821" s="28">
        <v>3.6999999999999998E-2</v>
      </c>
      <c r="BC821" t="s">
        <v>40</v>
      </c>
      <c r="BD821" t="s">
        <v>40</v>
      </c>
      <c r="BE821" t="s">
        <v>2045</v>
      </c>
      <c r="BF821" t="str">
        <f t="shared" si="12"/>
        <v>VNCO_SCGN_CS2000</v>
      </c>
    </row>
    <row r="822" spans="1:58" ht="18.75" x14ac:dyDescent="0.3">
      <c r="A822" t="s">
        <v>2047</v>
      </c>
      <c r="B822" t="s">
        <v>2048</v>
      </c>
      <c r="C822" s="24">
        <v>-2515892.941573</v>
      </c>
      <c r="D822" s="1">
        <v>-4636680.1848619999</v>
      </c>
      <c r="E822" s="1">
        <v>3573547.5719809998</v>
      </c>
      <c r="F822" s="1">
        <v>3.2222399999999999E-3</v>
      </c>
      <c r="G822" s="1">
        <v>4.9195999999999997E-3</v>
      </c>
      <c r="H822" s="1">
        <v>4.0513199999999997E-3</v>
      </c>
      <c r="I822" s="2">
        <v>34.293195130000001</v>
      </c>
      <c r="J822">
        <v>34</v>
      </c>
      <c r="K822">
        <v>17</v>
      </c>
      <c r="L822">
        <v>35.502468000003091</v>
      </c>
      <c r="M822" s="34">
        <v>118.48454671</v>
      </c>
      <c r="N822" s="53">
        <v>118</v>
      </c>
      <c r="O822">
        <v>29</v>
      </c>
      <c r="P822">
        <v>4.3681560000129593</v>
      </c>
      <c r="Q822" s="1">
        <v>328.58544397999998</v>
      </c>
      <c r="R822" s="1">
        <v>2.1462E-3</v>
      </c>
      <c r="S822" s="1">
        <v>2.1481600000000001E-3</v>
      </c>
      <c r="T822" s="1">
        <v>6.4640800000000005E-3</v>
      </c>
      <c r="U822" s="4">
        <v>1.57</v>
      </c>
      <c r="V822" s="4">
        <v>1.54</v>
      </c>
      <c r="W822" s="4">
        <v>4.72</v>
      </c>
      <c r="X822" s="4">
        <v>13.9</v>
      </c>
      <c r="Y822" s="4">
        <v>-37.26</v>
      </c>
      <c r="Z822" s="4">
        <v>0.38</v>
      </c>
      <c r="AA822" s="4">
        <v>0.04</v>
      </c>
      <c r="AB822" s="4">
        <v>0.04</v>
      </c>
      <c r="AC822" s="25">
        <v>0.12</v>
      </c>
      <c r="AD822" s="17">
        <v>-2515891.9470000002</v>
      </c>
      <c r="AE822">
        <v>-4636681.4939999999</v>
      </c>
      <c r="AF822">
        <v>3573547.7760000001</v>
      </c>
      <c r="AG822">
        <v>34.293193214399999</v>
      </c>
      <c r="AH822">
        <v>34</v>
      </c>
      <c r="AI822">
        <v>17</v>
      </c>
      <c r="AJ822">
        <v>35.49557183999525</v>
      </c>
      <c r="AK822" s="78">
        <v>118.4845304346</v>
      </c>
      <c r="AL822" s="43">
        <v>118</v>
      </c>
      <c r="AM822">
        <v>29</v>
      </c>
      <c r="AN822">
        <v>4.3095645600124044</v>
      </c>
      <c r="AO822" s="3">
        <v>329.26</v>
      </c>
      <c r="AP822" s="4">
        <v>25.71</v>
      </c>
      <c r="AQ822" s="4">
        <v>-23.94</v>
      </c>
      <c r="AR822" s="25">
        <v>-0.54</v>
      </c>
      <c r="AS822" s="3">
        <v>0.27366466729934935</v>
      </c>
      <c r="AT822" s="3">
        <v>273.53382751493899</v>
      </c>
      <c r="AU822" s="3">
        <v>-8.4613949811675706</v>
      </c>
      <c r="AV822" s="5">
        <v>36159</v>
      </c>
      <c r="AW822" s="5">
        <v>45794</v>
      </c>
      <c r="AX822" s="6" t="s">
        <v>2112</v>
      </c>
      <c r="AY822" s="17">
        <v>-34.253</v>
      </c>
      <c r="AZ822" s="3">
        <v>2.92E-2</v>
      </c>
      <c r="BA822" s="3">
        <v>363.51299999999998</v>
      </c>
      <c r="BB822" s="28">
        <v>0.03</v>
      </c>
      <c r="BC822" t="s">
        <v>40</v>
      </c>
      <c r="BD822" t="s">
        <v>40</v>
      </c>
      <c r="BE822" t="s">
        <v>2047</v>
      </c>
      <c r="BF822" t="str">
        <f t="shared" si="12"/>
        <v>VNCX_SCGN_CS1998</v>
      </c>
    </row>
    <row r="823" spans="1:58" ht="18.75" x14ac:dyDescent="0.3">
      <c r="A823" t="s">
        <v>2049</v>
      </c>
      <c r="B823" t="s">
        <v>2050</v>
      </c>
      <c r="C823" s="24">
        <v>-2678090.740435</v>
      </c>
      <c r="D823" s="1">
        <v>-4525436.7062189998</v>
      </c>
      <c r="E823" s="1">
        <v>3597432.0973060001</v>
      </c>
      <c r="F823" s="1">
        <v>5.3351199999999996E-3</v>
      </c>
      <c r="G823" s="1">
        <v>7.3382399999999993E-3</v>
      </c>
      <c r="H823" s="1">
        <v>6.3092399999999998E-3</v>
      </c>
      <c r="I823" s="2">
        <v>34.556315079999997</v>
      </c>
      <c r="J823">
        <v>34</v>
      </c>
      <c r="K823">
        <v>33</v>
      </c>
      <c r="L823">
        <v>22.73428799999067</v>
      </c>
      <c r="M823" s="34">
        <v>120.61645867999999</v>
      </c>
      <c r="N823" s="53">
        <v>120</v>
      </c>
      <c r="O823">
        <v>36</v>
      </c>
      <c r="P823">
        <v>59.25124799997775</v>
      </c>
      <c r="Q823" s="1">
        <v>-11.52568653</v>
      </c>
      <c r="R823" s="1">
        <v>3.8415999999999997E-3</v>
      </c>
      <c r="S823" s="1">
        <v>3.8435600000000002E-3</v>
      </c>
      <c r="T823" s="1">
        <v>9.6216400000000007E-3</v>
      </c>
      <c r="U823" s="4">
        <v>2.89</v>
      </c>
      <c r="V823" s="4">
        <v>2.56</v>
      </c>
      <c r="W823" s="4">
        <v>7.35</v>
      </c>
      <c r="X823" s="4">
        <v>23.54</v>
      </c>
      <c r="Y823" s="4">
        <v>-42.61</v>
      </c>
      <c r="Z823" s="4">
        <v>-0.05</v>
      </c>
      <c r="AA823" s="4">
        <v>0.06</v>
      </c>
      <c r="AB823" s="4">
        <v>0.06</v>
      </c>
      <c r="AC823" s="25">
        <v>0.15</v>
      </c>
      <c r="AD823" s="17">
        <v>-2678089.7390000001</v>
      </c>
      <c r="AE823">
        <v>-4525438.0049999999</v>
      </c>
      <c r="AF823">
        <v>3597432.2960000001</v>
      </c>
      <c r="AG823">
        <v>34.556313448399997</v>
      </c>
      <c r="AH823">
        <v>34</v>
      </c>
      <c r="AI823">
        <v>33</v>
      </c>
      <c r="AJ823">
        <v>22.728414239990684</v>
      </c>
      <c r="AK823" s="78">
        <v>120.61644208520001</v>
      </c>
      <c r="AL823" s="43">
        <v>120</v>
      </c>
      <c r="AM823">
        <v>36</v>
      </c>
      <c r="AN823">
        <v>59.191506720022744</v>
      </c>
      <c r="AO823" s="3">
        <v>-10.913</v>
      </c>
      <c r="AP823" s="4">
        <v>36.090000000000003</v>
      </c>
      <c r="AQ823" s="4">
        <v>-29.49</v>
      </c>
      <c r="AR823" s="25">
        <v>-1</v>
      </c>
      <c r="AS823" s="3">
        <v>0.34803236905100876</v>
      </c>
      <c r="AT823" s="3">
        <v>347.94511871456064</v>
      </c>
      <c r="AU823" s="3">
        <v>-7.7925838275833499</v>
      </c>
      <c r="AV823" s="5">
        <v>33749</v>
      </c>
      <c r="AW823" s="5">
        <v>45794</v>
      </c>
      <c r="AX823" s="6" t="s">
        <v>2112</v>
      </c>
      <c r="AY823" s="17">
        <v>-36.305999999999997</v>
      </c>
      <c r="AZ823" s="3">
        <v>3.2500000000000001E-2</v>
      </c>
      <c r="BA823" s="3">
        <v>25.392999999999997</v>
      </c>
      <c r="BB823" s="28">
        <v>3.4000000000000002E-2</v>
      </c>
      <c r="BC823" t="s">
        <v>40</v>
      </c>
      <c r="BD823" t="s">
        <v>40</v>
      </c>
      <c r="BE823" t="s">
        <v>2049</v>
      </c>
      <c r="BF823" t="str">
        <f t="shared" si="12"/>
        <v>Vandenberg</v>
      </c>
    </row>
    <row r="824" spans="1:58" ht="18.75" x14ac:dyDescent="0.3">
      <c r="A824" t="s">
        <v>2051</v>
      </c>
      <c r="B824" t="s">
        <v>2052</v>
      </c>
      <c r="C824" s="24">
        <v>-2480529.0588090001</v>
      </c>
      <c r="D824" s="1">
        <v>-4641490.9361579996</v>
      </c>
      <c r="E824" s="1">
        <v>3592972.3214199999</v>
      </c>
      <c r="F824" s="1">
        <v>3.0105600000000002E-3</v>
      </c>
      <c r="G824" s="1">
        <v>4.5746400000000005E-3</v>
      </c>
      <c r="H824" s="1">
        <v>3.7945599999999998E-3</v>
      </c>
      <c r="I824" s="2">
        <v>34.501482609999996</v>
      </c>
      <c r="J824">
        <v>34</v>
      </c>
      <c r="K824">
        <v>30</v>
      </c>
      <c r="L824">
        <v>5.3373959999873932</v>
      </c>
      <c r="M824" s="34">
        <v>118.12116386</v>
      </c>
      <c r="N824" s="53">
        <v>118</v>
      </c>
      <c r="O824">
        <v>7</v>
      </c>
      <c r="P824">
        <v>16.189895999984856</v>
      </c>
      <c r="Q824" s="1">
        <v>961.88789712000005</v>
      </c>
      <c r="R824" s="1">
        <v>2.0775999999999998E-3</v>
      </c>
      <c r="S824" s="1">
        <v>2.0775999999999998E-3</v>
      </c>
      <c r="T824" s="1">
        <v>5.9780000000000007E-3</v>
      </c>
      <c r="U824" s="4">
        <v>1.6</v>
      </c>
      <c r="V824" s="4">
        <v>1.62</v>
      </c>
      <c r="W824" s="4">
        <v>4.7699999999999996</v>
      </c>
      <c r="X824" s="4">
        <v>9.52</v>
      </c>
      <c r="Y824" s="4">
        <v>-32.07</v>
      </c>
      <c r="Z824" s="4">
        <v>0.13</v>
      </c>
      <c r="AA824" s="4">
        <v>0.04</v>
      </c>
      <c r="AB824" s="4">
        <v>0.04</v>
      </c>
      <c r="AC824" s="25">
        <v>0.12</v>
      </c>
      <c r="AD824" s="17">
        <v>-2480528.0639999998</v>
      </c>
      <c r="AE824">
        <v>-4641492.2450000001</v>
      </c>
      <c r="AF824">
        <v>3592972.5240000002</v>
      </c>
      <c r="AG824">
        <v>34.501480619799999</v>
      </c>
      <c r="AH824">
        <v>34</v>
      </c>
      <c r="AI824">
        <v>30</v>
      </c>
      <c r="AJ824">
        <v>5.3302312799957008</v>
      </c>
      <c r="AK824" s="78">
        <v>118.1211475894</v>
      </c>
      <c r="AL824" s="43">
        <v>118</v>
      </c>
      <c r="AM824">
        <v>7</v>
      </c>
      <c r="AN824">
        <v>16.131321839985731</v>
      </c>
      <c r="AO824" s="3">
        <v>962.56799999999998</v>
      </c>
      <c r="AP824" s="4">
        <v>21.2</v>
      </c>
      <c r="AQ824" s="4">
        <v>-18.649999999999999</v>
      </c>
      <c r="AR824" s="25">
        <v>-0.79</v>
      </c>
      <c r="AS824" s="3">
        <v>0.22111356814613461</v>
      </c>
      <c r="AT824" s="3">
        <v>220.97486274371306</v>
      </c>
      <c r="AU824" s="3">
        <v>-7.8307110403143501</v>
      </c>
      <c r="AV824" s="5">
        <v>36439</v>
      </c>
      <c r="AW824" s="5">
        <v>45782</v>
      </c>
      <c r="AX824" s="6" t="s">
        <v>2112</v>
      </c>
      <c r="AY824" s="17">
        <v>-31.864999999999998</v>
      </c>
      <c r="AZ824" s="3">
        <v>3.4099999999999998E-2</v>
      </c>
      <c r="BA824" s="3">
        <v>994.43299999999999</v>
      </c>
      <c r="BB824" s="28">
        <v>3.5000000000000003E-2</v>
      </c>
      <c r="BC824" t="s">
        <v>40</v>
      </c>
      <c r="BD824" t="s">
        <v>40</v>
      </c>
      <c r="BE824" t="s">
        <v>2051</v>
      </c>
      <c r="BF824" t="str">
        <f t="shared" si="12"/>
        <v>Vincent Pump Station</v>
      </c>
    </row>
    <row r="825" spans="1:58" ht="18.75" x14ac:dyDescent="0.3">
      <c r="A825" t="s">
        <v>2055</v>
      </c>
      <c r="B825" t="s">
        <v>2056</v>
      </c>
      <c r="C825" s="24">
        <v>-2517409.709361</v>
      </c>
      <c r="D825" s="1">
        <v>-4676543.5379189998</v>
      </c>
      <c r="E825" s="1">
        <v>3520010.5793909999</v>
      </c>
      <c r="F825" s="1">
        <v>2.9635200000000003E-3</v>
      </c>
      <c r="G825" s="1">
        <v>4.3747200000000003E-3</v>
      </c>
      <c r="H825" s="1">
        <v>3.4731199999999997E-3</v>
      </c>
      <c r="I825" s="2">
        <v>33.712642789999997</v>
      </c>
      <c r="J825">
        <v>33</v>
      </c>
      <c r="K825">
        <v>42</v>
      </c>
      <c r="L825">
        <v>45.514043999988303</v>
      </c>
      <c r="M825" s="34">
        <v>118.29383021</v>
      </c>
      <c r="N825" s="53">
        <v>118</v>
      </c>
      <c r="O825">
        <v>17</v>
      </c>
      <c r="P825">
        <v>37.788755999985142</v>
      </c>
      <c r="Q825" s="1">
        <v>59.482161290000001</v>
      </c>
      <c r="R825" s="1">
        <v>1.7267599999999999E-3</v>
      </c>
      <c r="S825" s="1">
        <v>2.13248E-3</v>
      </c>
      <c r="T825" s="1">
        <v>5.6957600000000002E-3</v>
      </c>
      <c r="U825" s="4">
        <v>1.1299999999999999</v>
      </c>
      <c r="V825" s="4">
        <v>1.43</v>
      </c>
      <c r="W825" s="4">
        <v>4.07</v>
      </c>
      <c r="X825" s="4">
        <v>19.28</v>
      </c>
      <c r="Y825" s="4">
        <v>-39.43</v>
      </c>
      <c r="Z825" s="4">
        <v>-0.8</v>
      </c>
      <c r="AA825" s="4">
        <v>0.03</v>
      </c>
      <c r="AB825" s="4">
        <v>0.04</v>
      </c>
      <c r="AC825" s="25">
        <v>0.1</v>
      </c>
      <c r="AD825" s="17">
        <v>-2517408.7200000002</v>
      </c>
      <c r="AE825">
        <v>-4676544.8550000004</v>
      </c>
      <c r="AF825">
        <v>3520010.7889999999</v>
      </c>
      <c r="AG825">
        <v>33.712640909199997</v>
      </c>
      <c r="AH825">
        <v>33</v>
      </c>
      <c r="AI825">
        <v>42</v>
      </c>
      <c r="AJ825">
        <v>45.507273119990828</v>
      </c>
      <c r="AK825" s="78">
        <v>118.29381408010001</v>
      </c>
      <c r="AL825" s="43">
        <v>118</v>
      </c>
      <c r="AM825">
        <v>17</v>
      </c>
      <c r="AN825">
        <v>37.730688360021531</v>
      </c>
      <c r="AO825" s="3">
        <v>60.173000000000002</v>
      </c>
      <c r="AP825" s="4">
        <v>31.02</v>
      </c>
      <c r="AQ825" s="4">
        <v>-26.24</v>
      </c>
      <c r="AR825" s="25">
        <v>-1.71</v>
      </c>
      <c r="AS825" s="3">
        <v>0.30863909330008105</v>
      </c>
      <c r="AT825" s="3">
        <v>307.76959081916812</v>
      </c>
      <c r="AU825" s="3">
        <v>-23.151003585190299</v>
      </c>
      <c r="AV825" s="5">
        <v>36138</v>
      </c>
      <c r="AW825" s="5">
        <v>45794</v>
      </c>
      <c r="AX825" s="6" t="s">
        <v>2112</v>
      </c>
      <c r="AY825" s="17">
        <v>-35.902999999999999</v>
      </c>
      <c r="AZ825" s="3">
        <v>3.2199999999999999E-2</v>
      </c>
      <c r="BA825" s="3">
        <v>96.075999999999993</v>
      </c>
      <c r="BB825" s="28">
        <v>3.3000000000000002E-2</v>
      </c>
      <c r="BC825" t="s">
        <v>40</v>
      </c>
      <c r="BD825" t="s">
        <v>40</v>
      </c>
      <c r="BE825" t="s">
        <v>2055</v>
      </c>
      <c r="BF825" t="str">
        <f t="shared" si="12"/>
        <v>Marine Exchange</v>
      </c>
    </row>
    <row r="826" spans="1:58" ht="18.75" x14ac:dyDescent="0.3">
      <c r="A826" t="s">
        <v>2057</v>
      </c>
      <c r="B826" t="s">
        <v>2058</v>
      </c>
      <c r="C826" s="24">
        <v>-2440868.4518030002</v>
      </c>
      <c r="D826" s="1">
        <v>-4750804.8911560001</v>
      </c>
      <c r="E826" s="1">
        <v>3475069.7738339999</v>
      </c>
      <c r="F826" s="1">
        <v>2.4950800000000002E-3</v>
      </c>
      <c r="G826" s="1">
        <v>3.9062799999999998E-3</v>
      </c>
      <c r="H826" s="1">
        <v>3.2790799999999998E-3</v>
      </c>
      <c r="I826" s="2">
        <v>33.225016879999998</v>
      </c>
      <c r="J826">
        <v>33</v>
      </c>
      <c r="K826">
        <v>13</v>
      </c>
      <c r="L826">
        <v>30.060767999993914</v>
      </c>
      <c r="M826" s="34">
        <v>117.19319142000001</v>
      </c>
      <c r="N826" s="53">
        <v>117</v>
      </c>
      <c r="O826">
        <v>11</v>
      </c>
      <c r="P826">
        <v>35.489112000018395</v>
      </c>
      <c r="Q826" s="1">
        <v>379.90224454000003</v>
      </c>
      <c r="R826" s="1">
        <v>2.2167599999999999E-3</v>
      </c>
      <c r="S826" s="1">
        <v>1.7248000000000001E-3</v>
      </c>
      <c r="T826" s="1">
        <v>4.9333200000000006E-3</v>
      </c>
      <c r="U826" s="4">
        <v>1.44</v>
      </c>
      <c r="V826" s="4">
        <v>1.22</v>
      </c>
      <c r="W826" s="4">
        <v>3.88</v>
      </c>
      <c r="X826" s="4">
        <v>17.53</v>
      </c>
      <c r="Y826" s="4">
        <v>-38.299999999999997</v>
      </c>
      <c r="Z826" s="4">
        <v>-1.4</v>
      </c>
      <c r="AA826" s="4">
        <v>0.09</v>
      </c>
      <c r="AB826" s="4">
        <v>7.0000000000000007E-2</v>
      </c>
      <c r="AC826" s="25">
        <v>0.2</v>
      </c>
      <c r="AD826" s="17">
        <v>-2440867.469</v>
      </c>
      <c r="AE826">
        <v>-4750806.2180000003</v>
      </c>
      <c r="AF826">
        <v>3475069.9890000001</v>
      </c>
      <c r="AG826">
        <v>33.225014896700003</v>
      </c>
      <c r="AH826">
        <v>33</v>
      </c>
      <c r="AI826">
        <v>13</v>
      </c>
      <c r="AJ826">
        <v>30.053628120010671</v>
      </c>
      <c r="AK826" s="78">
        <v>117.1931755387</v>
      </c>
      <c r="AL826" s="43">
        <v>117</v>
      </c>
      <c r="AM826">
        <v>11</v>
      </c>
      <c r="AN826">
        <v>35.431939320013726</v>
      </c>
      <c r="AO826" s="3">
        <v>380.63200000000001</v>
      </c>
      <c r="AP826" s="4">
        <v>28.88</v>
      </c>
      <c r="AQ826" s="4">
        <v>-25.11</v>
      </c>
      <c r="AR826" s="25">
        <v>-2.2799999999999998</v>
      </c>
      <c r="AS826" s="3">
        <v>0.28856718417863991</v>
      </c>
      <c r="AT826" s="3">
        <v>287.81171862631379</v>
      </c>
      <c r="AU826" s="3">
        <v>-20.867070263148001</v>
      </c>
      <c r="AV826" s="5">
        <v>41075</v>
      </c>
      <c r="AW826" s="5">
        <v>45794</v>
      </c>
      <c r="AX826" s="6" t="s">
        <v>2112</v>
      </c>
      <c r="AY826" s="17">
        <v>-33.564</v>
      </c>
      <c r="AZ826" s="3">
        <v>3.5799999999999998E-2</v>
      </c>
      <c r="BA826" s="3">
        <v>414.19600000000003</v>
      </c>
      <c r="BB826" s="28">
        <v>3.5999999999999997E-2</v>
      </c>
      <c r="BC826" t="s">
        <v>40</v>
      </c>
      <c r="BD826" t="s">
        <v>40</v>
      </c>
      <c r="BE826" t="s">
        <v>2057</v>
      </c>
      <c r="BF826" t="str">
        <f t="shared" si="12"/>
        <v>Vista_TwinCA2012</v>
      </c>
    </row>
    <row r="827" spans="1:58" ht="18.75" x14ac:dyDescent="0.3">
      <c r="A827" t="s">
        <v>2061</v>
      </c>
      <c r="B827" t="s">
        <v>2062</v>
      </c>
      <c r="C827" s="24">
        <v>-2478358.026418</v>
      </c>
      <c r="D827" s="1">
        <v>-4553761.5772639997</v>
      </c>
      <c r="E827" s="1">
        <v>3705740.8357460001</v>
      </c>
      <c r="F827" s="1">
        <v>5.2939599999999995E-3</v>
      </c>
      <c r="G827" s="1">
        <v>7.965439999999999E-3</v>
      </c>
      <c r="H827" s="1">
        <v>6.6659599999999994E-3</v>
      </c>
      <c r="I827" s="2">
        <v>35.73838894</v>
      </c>
      <c r="J827">
        <v>35</v>
      </c>
      <c r="K827">
        <v>44</v>
      </c>
      <c r="L827">
        <v>18.200184000000377</v>
      </c>
      <c r="M827" s="34">
        <v>118.55698325</v>
      </c>
      <c r="N827" s="53">
        <v>118</v>
      </c>
      <c r="O827">
        <v>33</v>
      </c>
      <c r="P827">
        <v>25.139700000006542</v>
      </c>
      <c r="Q827" s="1">
        <v>1834.9130222599999</v>
      </c>
      <c r="R827" s="1">
        <v>2.8322E-3</v>
      </c>
      <c r="S827" s="1">
        <v>3.6220800000000002E-3</v>
      </c>
      <c r="T827" s="1">
        <v>1.071336E-2</v>
      </c>
      <c r="U827" s="4">
        <v>1.63</v>
      </c>
      <c r="V827" s="4">
        <v>2.16</v>
      </c>
      <c r="W827" s="4">
        <v>7.37</v>
      </c>
      <c r="X827" s="4">
        <v>-0.05</v>
      </c>
      <c r="Y827" s="4">
        <v>-23.97</v>
      </c>
      <c r="Z827" s="4">
        <v>-3.9</v>
      </c>
      <c r="AA827" s="4">
        <v>0.13</v>
      </c>
      <c r="AB827" s="4">
        <v>0.18</v>
      </c>
      <c r="AC827" s="25">
        <v>0.56999999999999995</v>
      </c>
      <c r="AD827" s="17">
        <v>-2478357.0210000002</v>
      </c>
      <c r="AE827">
        <v>-4553762.8710000003</v>
      </c>
      <c r="AF827">
        <v>3705741.0269999998</v>
      </c>
      <c r="AG827">
        <v>35.738386886699999</v>
      </c>
      <c r="AH827">
        <v>35</v>
      </c>
      <c r="AI827">
        <v>44</v>
      </c>
      <c r="AJ827">
        <v>18.192792119996284</v>
      </c>
      <c r="AK827" s="78">
        <v>118.5569666514</v>
      </c>
      <c r="AL827" s="43">
        <v>118</v>
      </c>
      <c r="AM827">
        <v>33</v>
      </c>
      <c r="AN827">
        <v>25.079945040012035</v>
      </c>
      <c r="AO827" s="3">
        <v>1835.557</v>
      </c>
      <c r="AP827" s="4">
        <v>11.8</v>
      </c>
      <c r="AQ827" s="4">
        <v>-10.27</v>
      </c>
      <c r="AR827" s="25">
        <v>-4.8499999999999996</v>
      </c>
      <c r="AS827" s="3">
        <v>0.15193327495437153</v>
      </c>
      <c r="AT827" s="3">
        <v>148.05381600379098</v>
      </c>
      <c r="AU827" s="3">
        <v>-34.1143308114845</v>
      </c>
      <c r="AV827" s="5">
        <v>42200</v>
      </c>
      <c r="AW827" s="5">
        <v>45793</v>
      </c>
      <c r="AX827" s="6" t="s">
        <v>2112</v>
      </c>
      <c r="AY827" s="17">
        <v>-29.792000000000002</v>
      </c>
      <c r="AZ827" s="3">
        <v>5.91E-2</v>
      </c>
      <c r="BA827" s="3">
        <v>1865.3489999999999</v>
      </c>
      <c r="BB827" s="28">
        <v>0.06</v>
      </c>
      <c r="BC827" t="s">
        <v>40</v>
      </c>
      <c r="BD827" t="s">
        <v>40</v>
      </c>
      <c r="BE827" t="s">
        <v>2061</v>
      </c>
      <c r="BF827" t="str">
        <f t="shared" si="12"/>
        <v>Alta Sierra GPS</v>
      </c>
    </row>
    <row r="828" spans="1:58" ht="18.75" x14ac:dyDescent="0.3">
      <c r="A828" t="s">
        <v>2063</v>
      </c>
      <c r="B828" t="s">
        <v>2064</v>
      </c>
      <c r="C828" s="24">
        <v>-2424992.6228220002</v>
      </c>
      <c r="D828" s="1">
        <v>-4437814.5276199998</v>
      </c>
      <c r="E828" s="1">
        <v>3877462.414357</v>
      </c>
      <c r="F828" s="1">
        <v>5.9701600000000004E-3</v>
      </c>
      <c r="G828" s="1">
        <v>6.9815199999999997E-3</v>
      </c>
      <c r="H828" s="1">
        <v>5.8760799999999997E-3</v>
      </c>
      <c r="I828" s="2">
        <v>37.664331369999999</v>
      </c>
      <c r="J828">
        <v>37</v>
      </c>
      <c r="K828">
        <v>39</v>
      </c>
      <c r="L828">
        <v>51.592931999997518</v>
      </c>
      <c r="M828" s="34">
        <v>118.65389015</v>
      </c>
      <c r="N828" s="53">
        <v>118</v>
      </c>
      <c r="O828">
        <v>39</v>
      </c>
      <c r="P828">
        <v>14.004539999982626</v>
      </c>
      <c r="Q828" s="1">
        <v>2363.7970323200002</v>
      </c>
      <c r="R828" s="1">
        <v>2.3088800000000001E-3</v>
      </c>
      <c r="S828" s="1">
        <v>5.48212E-3</v>
      </c>
      <c r="T828" s="1">
        <v>9.1394799999999984E-3</v>
      </c>
      <c r="U828" s="4">
        <v>1.53</v>
      </c>
      <c r="V828" s="4">
        <v>3.6</v>
      </c>
      <c r="W828" s="4">
        <v>6.42</v>
      </c>
      <c r="X828" s="4">
        <v>-3.55</v>
      </c>
      <c r="Y828" s="4">
        <v>-17.5</v>
      </c>
      <c r="Z828" s="4">
        <v>1.27</v>
      </c>
      <c r="AA828" s="4">
        <v>0.05</v>
      </c>
      <c r="AB828" s="4">
        <v>0.12</v>
      </c>
      <c r="AC828" s="25">
        <v>0.2</v>
      </c>
      <c r="AD828" s="17">
        <v>-2424991.6009999998</v>
      </c>
      <c r="AE828">
        <v>-4437815.801</v>
      </c>
      <c r="AF828">
        <v>3877462.5860000001</v>
      </c>
      <c r="AG828">
        <v>37.664329142600003</v>
      </c>
      <c r="AH828">
        <v>37</v>
      </c>
      <c r="AI828">
        <v>39</v>
      </c>
      <c r="AJ828">
        <v>51.58491336001191</v>
      </c>
      <c r="AK828" s="78">
        <v>118.6538730778</v>
      </c>
      <c r="AL828" s="43">
        <v>118</v>
      </c>
      <c r="AM828">
        <v>39</v>
      </c>
      <c r="AN828">
        <v>13.943080080000527</v>
      </c>
      <c r="AO828" s="3">
        <v>2364.3989999999999</v>
      </c>
      <c r="AP828" s="4">
        <v>8.35</v>
      </c>
      <c r="AQ828" s="4">
        <v>-3.32</v>
      </c>
      <c r="AR828" s="25">
        <v>0.28000000000000003</v>
      </c>
      <c r="AS828" s="3">
        <v>6.3003571315863496E-2</v>
      </c>
      <c r="AT828" s="3">
        <v>62.89269980148962</v>
      </c>
      <c r="AU828" s="3">
        <v>-3.7360823973379098</v>
      </c>
      <c r="AV828" s="5">
        <v>37155</v>
      </c>
      <c r="AW828" s="5">
        <v>45794</v>
      </c>
      <c r="AX828" s="6" t="s">
        <v>2112</v>
      </c>
      <c r="AY828" s="17">
        <v>-24.779</v>
      </c>
      <c r="AZ828" s="3">
        <v>5.4100000000000002E-2</v>
      </c>
      <c r="BA828" s="3">
        <v>2389.1779999999999</v>
      </c>
      <c r="BB828" s="28">
        <v>5.5E-2</v>
      </c>
      <c r="BC828" t="s">
        <v>40</v>
      </c>
      <c r="BD828" t="s">
        <v>40</v>
      </c>
      <c r="BE828" t="s">
        <v>2063</v>
      </c>
      <c r="BF828" t="str">
        <f t="shared" si="12"/>
        <v>Waterson</v>
      </c>
    </row>
    <row r="829" spans="1:58" ht="18.75" x14ac:dyDescent="0.3">
      <c r="A829" t="s">
        <v>2065</v>
      </c>
      <c r="B829" t="s">
        <v>2066</v>
      </c>
      <c r="C829" s="24">
        <v>-2476021.1324809999</v>
      </c>
      <c r="D829" s="1">
        <v>-4674196.7920120005</v>
      </c>
      <c r="E829" s="1">
        <v>3552192.7930899998</v>
      </c>
      <c r="F829" s="1">
        <v>3.87492E-3</v>
      </c>
      <c r="G829" s="1">
        <v>4.5079999999999999E-3</v>
      </c>
      <c r="H829" s="1">
        <v>4.4001999999999999E-3</v>
      </c>
      <c r="I829" s="2">
        <v>34.061899769999997</v>
      </c>
      <c r="J829">
        <v>34</v>
      </c>
      <c r="K829">
        <v>3</v>
      </c>
      <c r="L829">
        <v>42.839171999987684</v>
      </c>
      <c r="M829" s="34">
        <v>117.9111173</v>
      </c>
      <c r="N829" s="53">
        <v>117</v>
      </c>
      <c r="O829">
        <v>54</v>
      </c>
      <c r="P829">
        <v>40.022280000002866</v>
      </c>
      <c r="Q829" s="1">
        <v>100.06539669</v>
      </c>
      <c r="R829" s="1">
        <v>4.1003200000000002E-3</v>
      </c>
      <c r="S829" s="1">
        <v>3.5985599999999998E-3</v>
      </c>
      <c r="T829" s="1">
        <v>4.9921199999999992E-3</v>
      </c>
      <c r="U829" s="4">
        <v>2.64</v>
      </c>
      <c r="V829" s="4">
        <v>2.8</v>
      </c>
      <c r="W829" s="4">
        <v>4.66</v>
      </c>
      <c r="X829" s="4">
        <v>13.21</v>
      </c>
      <c r="Y829" s="4">
        <v>-36.75</v>
      </c>
      <c r="Z829" s="4">
        <v>-1.73</v>
      </c>
      <c r="AA829" s="4">
        <v>0.08</v>
      </c>
      <c r="AB829" s="4">
        <v>7.0000000000000007E-2</v>
      </c>
      <c r="AC829" s="25">
        <v>0.09</v>
      </c>
      <c r="AD829" s="17">
        <v>-2476020.1409999998</v>
      </c>
      <c r="AE829">
        <v>-4674198.1059999997</v>
      </c>
      <c r="AF829">
        <v>3552193</v>
      </c>
      <c r="AG829">
        <v>34.0618977954</v>
      </c>
      <c r="AH829">
        <v>34</v>
      </c>
      <c r="AI829">
        <v>3</v>
      </c>
      <c r="AJ829">
        <v>42.832063440000638</v>
      </c>
      <c r="AK829" s="78">
        <v>117.911101148</v>
      </c>
      <c r="AL829" s="43">
        <v>117</v>
      </c>
      <c r="AM829">
        <v>54</v>
      </c>
      <c r="AN829">
        <v>39.964132800000698</v>
      </c>
      <c r="AO829" s="3">
        <v>100.759</v>
      </c>
      <c r="AP829" s="4">
        <v>24.82</v>
      </c>
      <c r="AQ829" s="4">
        <v>-23.42</v>
      </c>
      <c r="AR829" s="25">
        <v>-2.64</v>
      </c>
      <c r="AS829" s="3">
        <v>0.25577492094111226</v>
      </c>
      <c r="AT829" s="3">
        <v>255.26555575216861</v>
      </c>
      <c r="AU829" s="3">
        <v>-16.134002805754498</v>
      </c>
      <c r="AV829" s="5">
        <v>36182</v>
      </c>
      <c r="AW829" s="5">
        <v>45794</v>
      </c>
      <c r="AX829" s="6" t="s">
        <v>2112</v>
      </c>
      <c r="AY829" s="17">
        <v>-34.244</v>
      </c>
      <c r="AZ829" s="3">
        <v>3.6499999999999998E-2</v>
      </c>
      <c r="BA829" s="3">
        <v>135.00299999999999</v>
      </c>
      <c r="BB829" s="28">
        <v>3.6999999999999998E-2</v>
      </c>
      <c r="BC829" t="s">
        <v>584</v>
      </c>
      <c r="BD829" t="s">
        <v>40</v>
      </c>
      <c r="BE829" t="s">
        <v>2065</v>
      </c>
      <c r="BF829" t="str">
        <f t="shared" si="12"/>
        <v>West Covina High School</v>
      </c>
    </row>
    <row r="830" spans="1:58" ht="18.75" x14ac:dyDescent="0.3">
      <c r="A830" t="s">
        <v>2068</v>
      </c>
      <c r="B830" t="s">
        <v>2069</v>
      </c>
      <c r="C830" s="24">
        <v>-2239068.585653</v>
      </c>
      <c r="D830" s="1">
        <v>-4823109.1648650002</v>
      </c>
      <c r="E830" s="1">
        <v>3510406.5871569999</v>
      </c>
      <c r="F830" s="1">
        <v>2.7498799999999997E-3</v>
      </c>
      <c r="G830" s="1">
        <v>4.4981999999999999E-3</v>
      </c>
      <c r="H830" s="1">
        <v>3.4594000000000001E-3</v>
      </c>
      <c r="I830" s="2">
        <v>33.6084149</v>
      </c>
      <c r="J830">
        <v>33</v>
      </c>
      <c r="K830">
        <v>36</v>
      </c>
      <c r="L830">
        <v>30.293639999998732</v>
      </c>
      <c r="M830" s="34">
        <v>114.90250052</v>
      </c>
      <c r="N830" s="53">
        <v>114</v>
      </c>
      <c r="O830">
        <v>54</v>
      </c>
      <c r="P830">
        <v>9.0018720000136909</v>
      </c>
      <c r="Q830" s="1">
        <v>92.68007729</v>
      </c>
      <c r="R830" s="1">
        <v>1.6385600000000001E-3</v>
      </c>
      <c r="S830" s="1">
        <v>2.0207599999999999E-3</v>
      </c>
      <c r="T830" s="1">
        <v>5.7447599999999998E-3</v>
      </c>
      <c r="U830" s="4">
        <v>1.02</v>
      </c>
      <c r="V830" s="4">
        <v>1.2</v>
      </c>
      <c r="W830" s="4">
        <v>4.3099999999999996</v>
      </c>
      <c r="X830" s="4">
        <v>-9.65</v>
      </c>
      <c r="Y830" s="4">
        <v>-13.8</v>
      </c>
      <c r="Z830" s="4">
        <v>0.43</v>
      </c>
      <c r="AA830" s="4">
        <v>0.42</v>
      </c>
      <c r="AB830" s="4">
        <v>0.53</v>
      </c>
      <c r="AC830" s="25">
        <v>1.48</v>
      </c>
      <c r="AD830" s="17">
        <v>-2239067.6039999998</v>
      </c>
      <c r="AE830">
        <v>-4823110.4960000003</v>
      </c>
      <c r="AF830">
        <v>3510406.801</v>
      </c>
      <c r="AG830">
        <v>33.608412539900002</v>
      </c>
      <c r="AH830">
        <v>33</v>
      </c>
      <c r="AI830">
        <v>36</v>
      </c>
      <c r="AJ830">
        <v>30.285143640005572</v>
      </c>
      <c r="AK830" s="78">
        <v>114.9024848896</v>
      </c>
      <c r="AL830" s="43">
        <v>114</v>
      </c>
      <c r="AM830">
        <v>54</v>
      </c>
      <c r="AN830">
        <v>8.9456025600134126</v>
      </c>
      <c r="AO830" s="3">
        <v>93.46</v>
      </c>
      <c r="AP830" s="4">
        <v>0.87</v>
      </c>
      <c r="AQ830" s="4">
        <v>-0.25</v>
      </c>
      <c r="AR830" s="25">
        <v>-0.43</v>
      </c>
      <c r="AS830" s="3" t="e">
        <v>#N/A</v>
      </c>
      <c r="AT830" s="3" t="e">
        <v>#N/A</v>
      </c>
      <c r="AU830" s="3" t="e">
        <v>#N/A</v>
      </c>
      <c r="AV830" s="5">
        <v>44978</v>
      </c>
      <c r="AW830" s="5">
        <v>45794</v>
      </c>
      <c r="AX830" s="6" t="s">
        <v>2112</v>
      </c>
      <c r="AY830" s="17">
        <v>-32.982999999999997</v>
      </c>
      <c r="AZ830" s="3">
        <v>4.0300000000000002E-2</v>
      </c>
      <c r="BA830" s="3">
        <v>126.44299999999998</v>
      </c>
      <c r="BB830" s="28">
        <v>4.1000000000000002E-2</v>
      </c>
      <c r="BC830" t="s">
        <v>40</v>
      </c>
      <c r="BD830" t="s">
        <v>40</v>
      </c>
      <c r="BE830" t="s">
        <v>2068</v>
      </c>
      <c r="BF830" t="str">
        <f t="shared" si="12"/>
        <v>Mesa Verde Interstate 10 &amp; Wiley's Well Road</v>
      </c>
    </row>
    <row r="831" spans="1:58" ht="18.75" x14ac:dyDescent="0.3">
      <c r="A831" t="s">
        <v>2070</v>
      </c>
      <c r="B831" t="s">
        <v>2071</v>
      </c>
      <c r="C831" s="24">
        <v>-2534264.3155530002</v>
      </c>
      <c r="D831" s="1">
        <v>-4575004.0723010004</v>
      </c>
      <c r="E831" s="1">
        <v>3639054.7362230001</v>
      </c>
      <c r="F831" s="1">
        <v>3.9082400000000003E-3</v>
      </c>
      <c r="G831" s="1">
        <v>5.9877999999999997E-3</v>
      </c>
      <c r="H831" s="1">
        <v>5.1548000000000002E-3</v>
      </c>
      <c r="I831" s="2">
        <v>35.010849299999997</v>
      </c>
      <c r="J831">
        <v>35</v>
      </c>
      <c r="K831">
        <v>0</v>
      </c>
      <c r="L831">
        <v>39.057479999988232</v>
      </c>
      <c r="M831" s="34">
        <v>118.98369353</v>
      </c>
      <c r="N831" s="53">
        <v>118</v>
      </c>
      <c r="O831">
        <v>59</v>
      </c>
      <c r="P831">
        <v>1.2967079999873476</v>
      </c>
      <c r="Q831" s="1">
        <v>351.97193303</v>
      </c>
      <c r="R831" s="1">
        <v>2.9733199999999998E-3</v>
      </c>
      <c r="S831" s="1">
        <v>2.4813599999999997E-3</v>
      </c>
      <c r="T831" s="1">
        <v>7.9184000000000008E-3</v>
      </c>
      <c r="U831" s="4">
        <v>1.92</v>
      </c>
      <c r="V831" s="4">
        <v>1.66</v>
      </c>
      <c r="W831" s="4">
        <v>5.22</v>
      </c>
      <c r="X831" s="4">
        <v>6.15</v>
      </c>
      <c r="Y831" s="4">
        <v>-28.04</v>
      </c>
      <c r="Z831" s="4">
        <v>-2.2599999999999998</v>
      </c>
      <c r="AA831" s="4">
        <v>0.06</v>
      </c>
      <c r="AB831" s="4">
        <v>0.05</v>
      </c>
      <c r="AC831" s="25">
        <v>0.16</v>
      </c>
      <c r="AD831" s="17">
        <v>-2534263.3139999998</v>
      </c>
      <c r="AE831">
        <v>-4575005.3720000004</v>
      </c>
      <c r="AF831">
        <v>3639054.9330000002</v>
      </c>
      <c r="AG831">
        <v>35.010847382900003</v>
      </c>
      <c r="AH831">
        <v>35</v>
      </c>
      <c r="AI831">
        <v>0</v>
      </c>
      <c r="AJ831">
        <v>39.050578440011918</v>
      </c>
      <c r="AK831" s="78">
        <v>118.9836770359</v>
      </c>
      <c r="AL831" s="43">
        <v>118</v>
      </c>
      <c r="AM831">
        <v>59</v>
      </c>
      <c r="AN831">
        <v>1.2373292400047831</v>
      </c>
      <c r="AO831" s="3">
        <v>352.61900000000003</v>
      </c>
      <c r="AP831" s="4">
        <v>18.14</v>
      </c>
      <c r="AQ831" s="4">
        <v>-14.59</v>
      </c>
      <c r="AR831" s="25">
        <v>-3.2</v>
      </c>
      <c r="AS831" s="3">
        <v>0.18442592007471881</v>
      </c>
      <c r="AT831" s="3">
        <v>181.76017360795555</v>
      </c>
      <c r="AU831" s="3">
        <v>-31.243547974032101</v>
      </c>
      <c r="AV831" s="5">
        <v>36475</v>
      </c>
      <c r="AW831" s="5">
        <v>45794</v>
      </c>
      <c r="AX831" s="6" t="s">
        <v>2112</v>
      </c>
      <c r="AY831" s="17">
        <v>-33.003</v>
      </c>
      <c r="AZ831" s="3">
        <v>3.8199999999999998E-2</v>
      </c>
      <c r="BA831" s="3">
        <v>385.62200000000001</v>
      </c>
      <c r="BB831" s="28">
        <v>3.9E-2</v>
      </c>
      <c r="BC831" t="s">
        <v>40</v>
      </c>
      <c r="BD831" t="s">
        <v>40</v>
      </c>
      <c r="BE831" t="s">
        <v>2070</v>
      </c>
      <c r="BF831" t="str">
        <f t="shared" si="12"/>
        <v>WGPP_SCGN_CS1999</v>
      </c>
    </row>
    <row r="832" spans="1:58" ht="18.75" x14ac:dyDescent="0.3">
      <c r="A832" t="s">
        <v>2072</v>
      </c>
      <c r="B832" t="s">
        <v>2073</v>
      </c>
      <c r="C832" s="24">
        <v>-2488199.7992409999</v>
      </c>
      <c r="D832" s="1">
        <v>-4673486.6871689996</v>
      </c>
      <c r="E832" s="1">
        <v>3544649.4522890002</v>
      </c>
      <c r="F832" s="1">
        <v>3.8161199999999997E-3</v>
      </c>
      <c r="G832" s="1">
        <v>5.4115600000000002E-3</v>
      </c>
      <c r="H832" s="1">
        <v>4.3629599999999999E-3</v>
      </c>
      <c r="I832" s="2">
        <v>33.979887269999999</v>
      </c>
      <c r="J832">
        <v>33</v>
      </c>
      <c r="K832">
        <v>58</v>
      </c>
      <c r="L832">
        <v>47.59417199999632</v>
      </c>
      <c r="M832" s="34">
        <v>118.03117616999999</v>
      </c>
      <c r="N832" s="53">
        <v>118</v>
      </c>
      <c r="O832">
        <v>1</v>
      </c>
      <c r="P832">
        <v>52.234211999981426</v>
      </c>
      <c r="Q832" s="1">
        <v>94.197785479999993</v>
      </c>
      <c r="R832" s="1">
        <v>2.37944E-3</v>
      </c>
      <c r="S832" s="1">
        <v>2.95568E-3</v>
      </c>
      <c r="T832" s="1">
        <v>6.9619199999999999E-3</v>
      </c>
      <c r="U832" s="4">
        <v>1.65</v>
      </c>
      <c r="V832" s="4">
        <v>1.82</v>
      </c>
      <c r="W832" s="4">
        <v>4.9800000000000004</v>
      </c>
      <c r="X832" s="4">
        <v>15.3</v>
      </c>
      <c r="Y832" s="4">
        <v>-37.97</v>
      </c>
      <c r="Z832" s="4">
        <v>-3.64</v>
      </c>
      <c r="AA832" s="4">
        <v>0.04</v>
      </c>
      <c r="AB832" s="4">
        <v>0.05</v>
      </c>
      <c r="AC832" s="25">
        <v>0.11</v>
      </c>
      <c r="AD832" s="17">
        <v>-2488198.8080000002</v>
      </c>
      <c r="AE832">
        <v>-4673488.0020000003</v>
      </c>
      <c r="AF832">
        <v>3544649.66</v>
      </c>
      <c r="AG832">
        <v>33.979885321899999</v>
      </c>
      <c r="AH832">
        <v>33</v>
      </c>
      <c r="AI832">
        <v>58</v>
      </c>
      <c r="AJ832">
        <v>47.587158839997983</v>
      </c>
      <c r="AK832" s="78">
        <v>118.0311600192</v>
      </c>
      <c r="AL832" s="43">
        <v>118</v>
      </c>
      <c r="AM832">
        <v>1</v>
      </c>
      <c r="AN832">
        <v>52.176069120005195</v>
      </c>
      <c r="AO832" s="3">
        <v>94.89</v>
      </c>
      <c r="AP832" s="4">
        <v>26.95</v>
      </c>
      <c r="AQ832" s="4">
        <v>-24.68</v>
      </c>
      <c r="AR832" s="25">
        <v>-4.55</v>
      </c>
      <c r="AS832" s="3">
        <v>0.28167790088579847</v>
      </c>
      <c r="AT832" s="3">
        <v>280.16062253641746</v>
      </c>
      <c r="AU832" s="3">
        <v>-29.197013203522701</v>
      </c>
      <c r="AV832" s="5">
        <v>34774</v>
      </c>
      <c r="AW832" s="5">
        <v>45794</v>
      </c>
      <c r="AX832" s="6" t="s">
        <v>2112</v>
      </c>
      <c r="AY832" s="17">
        <v>-35.034999999999997</v>
      </c>
      <c r="AZ832" s="3">
        <v>3.2599999999999997E-2</v>
      </c>
      <c r="BA832" s="3">
        <v>129.92500000000001</v>
      </c>
      <c r="BB832" s="28">
        <v>3.3000000000000002E-2</v>
      </c>
      <c r="BC832" t="s">
        <v>40</v>
      </c>
      <c r="BD832" t="s">
        <v>40</v>
      </c>
      <c r="BE832" t="s">
        <v>2072</v>
      </c>
      <c r="BF832" t="str">
        <f t="shared" si="12"/>
        <v>Whittier College</v>
      </c>
    </row>
    <row r="833" spans="1:58" ht="18.75" x14ac:dyDescent="0.3">
      <c r="A833" t="s">
        <v>2074</v>
      </c>
      <c r="B833" t="s">
        <v>2075</v>
      </c>
      <c r="C833" s="24">
        <v>-2465333.7262849999</v>
      </c>
      <c r="D833" s="1">
        <v>-4707048.1039119996</v>
      </c>
      <c r="E833" s="1">
        <v>3516604.098369</v>
      </c>
      <c r="F833" s="1">
        <v>3.5083999999999996E-3</v>
      </c>
      <c r="G833" s="1">
        <v>5.5664E-3</v>
      </c>
      <c r="H833" s="1">
        <v>4.3590399999999998E-3</v>
      </c>
      <c r="I833" s="2">
        <v>33.674493179999999</v>
      </c>
      <c r="J833">
        <v>33</v>
      </c>
      <c r="K833">
        <v>40</v>
      </c>
      <c r="L833">
        <v>28.175447999996095</v>
      </c>
      <c r="M833" s="34">
        <v>117.64346419</v>
      </c>
      <c r="N833" s="53">
        <v>117</v>
      </c>
      <c r="O833">
        <v>38</v>
      </c>
      <c r="P833">
        <v>36.47108400001116</v>
      </c>
      <c r="Q833" s="1">
        <v>265.39763636999999</v>
      </c>
      <c r="R833" s="1">
        <v>1.9541200000000002E-3</v>
      </c>
      <c r="S833" s="1">
        <v>2.2892799999999999E-3</v>
      </c>
      <c r="T833" s="1">
        <v>7.2951199999999996E-3</v>
      </c>
      <c r="U833" s="4">
        <v>1.1299999999999999</v>
      </c>
      <c r="V833" s="4">
        <v>1.42</v>
      </c>
      <c r="W833" s="4">
        <v>4.4000000000000004</v>
      </c>
      <c r="X833" s="4">
        <v>17.2</v>
      </c>
      <c r="Y833" s="4">
        <v>-37.5</v>
      </c>
      <c r="Z833" s="4">
        <v>-0.94</v>
      </c>
      <c r="AA833" s="4">
        <v>0.03</v>
      </c>
      <c r="AB833" s="4">
        <v>0.04</v>
      </c>
      <c r="AC833" s="25">
        <v>0.13</v>
      </c>
      <c r="AD833" s="17">
        <v>-2465332.7390000001</v>
      </c>
      <c r="AE833">
        <v>-4707049.4239999996</v>
      </c>
      <c r="AF833">
        <v>3516604.3089999999</v>
      </c>
      <c r="AG833">
        <v>33.674491209999999</v>
      </c>
      <c r="AH833">
        <v>33</v>
      </c>
      <c r="AI833">
        <v>40</v>
      </c>
      <c r="AJ833">
        <v>28.16835599999763</v>
      </c>
      <c r="AK833" s="78">
        <v>117.6434481551</v>
      </c>
      <c r="AL833" s="43">
        <v>117</v>
      </c>
      <c r="AM833">
        <v>38</v>
      </c>
      <c r="AN833">
        <v>36.413358360011898</v>
      </c>
      <c r="AO833" s="3">
        <v>266.10599999999999</v>
      </c>
      <c r="AP833" s="4">
        <v>28.71</v>
      </c>
      <c r="AQ833" s="4">
        <v>-24.24</v>
      </c>
      <c r="AR833" s="25">
        <v>-1.84</v>
      </c>
      <c r="AS833" s="3">
        <v>0.28041583406153869</v>
      </c>
      <c r="AT833" s="3">
        <v>280.0107929240001</v>
      </c>
      <c r="AU833" s="3">
        <v>-15.0663813197593</v>
      </c>
      <c r="AV833" s="5">
        <v>37063</v>
      </c>
      <c r="AW833" s="5">
        <v>45794</v>
      </c>
      <c r="AX833" s="6" t="s">
        <v>2112</v>
      </c>
      <c r="AY833" s="17">
        <v>-33.929000000000002</v>
      </c>
      <c r="AZ833" s="3">
        <v>4.4999999999999998E-2</v>
      </c>
      <c r="BA833" s="3">
        <v>300.03499999999997</v>
      </c>
      <c r="BB833" s="28">
        <v>4.5999999999999999E-2</v>
      </c>
      <c r="BC833" t="s">
        <v>40</v>
      </c>
      <c r="BD833" t="s">
        <v>40</v>
      </c>
      <c r="BE833" t="s">
        <v>2074</v>
      </c>
      <c r="BF833" t="str">
        <f t="shared" si="12"/>
        <v>Whiting Regional Wilderness Park</v>
      </c>
    </row>
    <row r="834" spans="1:58" ht="18.75" x14ac:dyDescent="0.3">
      <c r="A834" t="s">
        <v>2076</v>
      </c>
      <c r="B834" t="s">
        <v>2077</v>
      </c>
      <c r="C834" s="24">
        <v>-2354850.557246</v>
      </c>
      <c r="D834" s="1">
        <v>-4745523.7795989998</v>
      </c>
      <c r="E834" s="1">
        <v>3540693.1571579999</v>
      </c>
      <c r="F834" s="1">
        <v>3.8219999999999999E-3</v>
      </c>
      <c r="G834" s="1">
        <v>6.4523199999999992E-3</v>
      </c>
      <c r="H834" s="1">
        <v>5.0979600000000003E-3</v>
      </c>
      <c r="I834" s="2">
        <v>33.934757939999997</v>
      </c>
      <c r="J834">
        <v>33</v>
      </c>
      <c r="K834">
        <v>56</v>
      </c>
      <c r="L834">
        <v>5.1285839999900418</v>
      </c>
      <c r="M834" s="34">
        <v>116.39178603000001</v>
      </c>
      <c r="N834" s="53">
        <v>116</v>
      </c>
      <c r="O834">
        <v>23</v>
      </c>
      <c r="P834">
        <v>30.42970800002081</v>
      </c>
      <c r="Q834" s="1">
        <v>445.04827999000003</v>
      </c>
      <c r="R834" s="1">
        <v>2.3990399999999999E-3</v>
      </c>
      <c r="S834" s="1">
        <v>2.4049200000000001E-3</v>
      </c>
      <c r="T834" s="1">
        <v>8.4083999999999999E-3</v>
      </c>
      <c r="U834" s="4">
        <v>1.8</v>
      </c>
      <c r="V834" s="4">
        <v>2.02</v>
      </c>
      <c r="W834" s="4">
        <v>6.58</v>
      </c>
      <c r="X834" s="4">
        <v>3.27</v>
      </c>
      <c r="Y834" s="4">
        <v>-22.97</v>
      </c>
      <c r="Z834" s="4">
        <v>-0.02</v>
      </c>
      <c r="AA834" s="4">
        <v>0.04</v>
      </c>
      <c r="AB834" s="4">
        <v>0.04</v>
      </c>
      <c r="AC834" s="25">
        <v>0.15</v>
      </c>
      <c r="AD834" s="17">
        <v>-2354849.5699999998</v>
      </c>
      <c r="AE834">
        <v>-4745525.1009999998</v>
      </c>
      <c r="AF834">
        <v>3540693.3670000001</v>
      </c>
      <c r="AG834">
        <v>33.9347557587</v>
      </c>
      <c r="AH834">
        <v>33</v>
      </c>
      <c r="AI834">
        <v>56</v>
      </c>
      <c r="AJ834">
        <v>5.1207313199989812</v>
      </c>
      <c r="AK834" s="78">
        <v>116.39177011460001</v>
      </c>
      <c r="AL834" s="43">
        <v>116</v>
      </c>
      <c r="AM834">
        <v>23</v>
      </c>
      <c r="AN834">
        <v>30.372412560025168</v>
      </c>
      <c r="AO834" s="3">
        <v>445.78399999999999</v>
      </c>
      <c r="AP834" s="4">
        <v>14.33</v>
      </c>
      <c r="AQ834" s="4">
        <v>-9.5</v>
      </c>
      <c r="AR834" s="25">
        <v>-0.9</v>
      </c>
      <c r="AS834" s="3">
        <v>0.13825255875598472</v>
      </c>
      <c r="AT834" s="3">
        <v>138.17740065343344</v>
      </c>
      <c r="AU834" s="3">
        <v>-4.5580641351871201</v>
      </c>
      <c r="AV834" s="5">
        <v>35703</v>
      </c>
      <c r="AW834" s="5">
        <v>45794</v>
      </c>
      <c r="AX834" s="6" t="s">
        <v>2112</v>
      </c>
      <c r="AY834" s="17">
        <v>-32.067999999999998</v>
      </c>
      <c r="AZ834" s="3">
        <v>3.4599999999999999E-2</v>
      </c>
      <c r="BA834" s="3">
        <v>477.85199999999998</v>
      </c>
      <c r="BB834" s="28">
        <v>3.5999999999999997E-2</v>
      </c>
      <c r="BC834" t="s">
        <v>40</v>
      </c>
      <c r="BD834" t="s">
        <v>40</v>
      </c>
      <c r="BE834" t="s">
        <v>2076</v>
      </c>
      <c r="BF834" t="str">
        <f t="shared" si="12"/>
        <v>Wide Canyon</v>
      </c>
    </row>
    <row r="835" spans="1:58" ht="18.75" x14ac:dyDescent="0.3">
      <c r="A835" t="s">
        <v>2078</v>
      </c>
      <c r="B835" t="s">
        <v>2079</v>
      </c>
      <c r="C835" s="24">
        <v>-2689815.178756</v>
      </c>
      <c r="D835" s="1">
        <v>-4281184.9917620001</v>
      </c>
      <c r="E835" s="1">
        <v>3874975.0136569999</v>
      </c>
      <c r="F835" s="1">
        <v>3.2790799999999998E-3</v>
      </c>
      <c r="G835" s="1">
        <v>4.4060799999999997E-3</v>
      </c>
      <c r="H835" s="1">
        <v>4.0532800000000003E-3</v>
      </c>
      <c r="I835" s="2">
        <v>37.652652940000003</v>
      </c>
      <c r="J835">
        <v>37</v>
      </c>
      <c r="K835">
        <v>39</v>
      </c>
      <c r="L835">
        <v>9.5505840000106446</v>
      </c>
      <c r="M835" s="34">
        <v>122.14063449</v>
      </c>
      <c r="N835" s="53">
        <v>122</v>
      </c>
      <c r="O835">
        <v>8</v>
      </c>
      <c r="P835">
        <v>26.284163999987413</v>
      </c>
      <c r="Q835" s="1">
        <v>-27.650152389999999</v>
      </c>
      <c r="R835" s="1">
        <v>1.9403999999999999E-3</v>
      </c>
      <c r="S835" s="1">
        <v>2.2618400000000002E-3</v>
      </c>
      <c r="T835" s="1">
        <v>6.1426400000000004E-3</v>
      </c>
      <c r="U835" s="4">
        <v>1.37</v>
      </c>
      <c r="V835" s="4">
        <v>1.66</v>
      </c>
      <c r="W835" s="4">
        <v>4.47</v>
      </c>
      <c r="X835" s="4">
        <v>12.03</v>
      </c>
      <c r="Y835" s="4">
        <v>-31.47</v>
      </c>
      <c r="Z835" s="4">
        <v>-0.77</v>
      </c>
      <c r="AA835" s="4">
        <v>0.06</v>
      </c>
      <c r="AB835" s="4">
        <v>7.0000000000000007E-2</v>
      </c>
      <c r="AC835" s="25">
        <v>0.19</v>
      </c>
      <c r="AD835" s="17">
        <v>-2689814.15</v>
      </c>
      <c r="AE835">
        <v>-4281186.2529999996</v>
      </c>
      <c r="AF835">
        <v>3874975.18</v>
      </c>
      <c r="AG835">
        <v>37.652651262600003</v>
      </c>
      <c r="AH835">
        <v>37</v>
      </c>
      <c r="AI835">
        <v>39</v>
      </c>
      <c r="AJ835">
        <v>9.5445453600098062</v>
      </c>
      <c r="AK835" s="78">
        <v>122.1406170131</v>
      </c>
      <c r="AL835" s="43">
        <v>122</v>
      </c>
      <c r="AM835">
        <v>8</v>
      </c>
      <c r="AN835">
        <v>26.221247159993482</v>
      </c>
      <c r="AO835" s="3">
        <v>-27.137</v>
      </c>
      <c r="AP835" s="4">
        <v>25.13</v>
      </c>
      <c r="AQ835" s="4">
        <v>-17.79</v>
      </c>
      <c r="AR835" s="25">
        <v>-1.8</v>
      </c>
      <c r="AS835" s="3">
        <v>0.23319989290602575</v>
      </c>
      <c r="AT835" s="3">
        <v>232.75023186699704</v>
      </c>
      <c r="AU835" s="3">
        <v>-14.4747907017336</v>
      </c>
      <c r="AV835" s="5">
        <v>39645</v>
      </c>
      <c r="AW835" s="5">
        <v>45794</v>
      </c>
      <c r="AX835" s="6" t="s">
        <v>2112</v>
      </c>
      <c r="AY835" s="17">
        <v>-32.515000000000001</v>
      </c>
      <c r="AZ835" s="3">
        <v>3.1E-2</v>
      </c>
      <c r="BA835" s="3">
        <v>5.3780000000000001</v>
      </c>
      <c r="BB835" s="28">
        <v>3.2000000000000001E-2</v>
      </c>
      <c r="BC835" t="s">
        <v>40</v>
      </c>
      <c r="BD835" t="s">
        <v>40</v>
      </c>
      <c r="BE835" t="s">
        <v>2078</v>
      </c>
      <c r="BF835" t="str">
        <f t="shared" si="12"/>
        <v>WIN2_BARD_CN2008</v>
      </c>
    </row>
    <row r="836" spans="1:58" ht="18.75" x14ac:dyDescent="0.3">
      <c r="A836" t="s">
        <v>2080</v>
      </c>
      <c r="B836" t="s">
        <v>2081</v>
      </c>
      <c r="C836" s="24">
        <v>-2689810.4731620001</v>
      </c>
      <c r="D836" s="1">
        <v>-4281187.4602469997</v>
      </c>
      <c r="E836" s="1">
        <v>3874973.6463589999</v>
      </c>
      <c r="F836" s="1">
        <v>1.4390319999999998E-2</v>
      </c>
      <c r="G836" s="1">
        <v>2.0713279999999997E-2</v>
      </c>
      <c r="H836" s="1">
        <v>1.900808E-2</v>
      </c>
      <c r="I836" s="2">
        <v>37.652645460000002</v>
      </c>
      <c r="J836">
        <v>37</v>
      </c>
      <c r="K836">
        <v>39</v>
      </c>
      <c r="L836">
        <v>9.5236560000080317</v>
      </c>
      <c r="M836" s="34">
        <v>122.14057445</v>
      </c>
      <c r="N836" s="53">
        <v>122</v>
      </c>
      <c r="O836">
        <v>8</v>
      </c>
      <c r="P836">
        <v>26.068020000009255</v>
      </c>
      <c r="Q836" s="1">
        <v>-28.81253422</v>
      </c>
      <c r="R836" s="1">
        <v>6.9795600000000001E-3</v>
      </c>
      <c r="S836" s="1">
        <v>7.89488E-3</v>
      </c>
      <c r="T836" s="1">
        <v>2.9770439999999999E-2</v>
      </c>
      <c r="U836" s="4">
        <v>2.2599999999999998</v>
      </c>
      <c r="V836" s="4">
        <v>2.09</v>
      </c>
      <c r="W836" s="4">
        <v>5.73</v>
      </c>
      <c r="X836" s="4">
        <v>11.52</v>
      </c>
      <c r="Y836" s="4">
        <v>-31.38</v>
      </c>
      <c r="Z836" s="4">
        <v>0.04</v>
      </c>
      <c r="AA836" s="4">
        <v>7.0000000000000007E-2</v>
      </c>
      <c r="AB836" s="4">
        <v>0.06</v>
      </c>
      <c r="AC836" s="25">
        <v>0.15</v>
      </c>
      <c r="AD836" s="17">
        <v>-2689809.4440000001</v>
      </c>
      <c r="AE836">
        <v>-4281188.7209999999</v>
      </c>
      <c r="AF836">
        <v>3874973.8119999999</v>
      </c>
      <c r="AG836">
        <v>37.652643782600002</v>
      </c>
      <c r="AH836">
        <v>37</v>
      </c>
      <c r="AI836">
        <v>39</v>
      </c>
      <c r="AJ836">
        <v>9.5176173600071934</v>
      </c>
      <c r="AK836" s="78">
        <v>122.14055697320001</v>
      </c>
      <c r="AL836" s="43">
        <v>122</v>
      </c>
      <c r="AM836">
        <v>8</v>
      </c>
      <c r="AN836">
        <v>26.005103520021748</v>
      </c>
      <c r="AO836" s="3">
        <v>-28.298999999999999</v>
      </c>
      <c r="AP836" s="4">
        <v>24.62</v>
      </c>
      <c r="AQ836" s="4">
        <v>-17.7</v>
      </c>
      <c r="AR836" s="25">
        <v>-0.99</v>
      </c>
      <c r="AS836" s="3">
        <v>0.2344012584288612</v>
      </c>
      <c r="AT836" s="3">
        <v>233.57756071550216</v>
      </c>
      <c r="AU836" s="3">
        <v>-19.6334696423101</v>
      </c>
      <c r="AV836" s="5">
        <v>33604</v>
      </c>
      <c r="AW836" s="5">
        <v>45794</v>
      </c>
      <c r="AX836" s="6" t="s">
        <v>2112</v>
      </c>
      <c r="AY836" s="17">
        <v>-32.515000000000001</v>
      </c>
      <c r="AZ836" s="3">
        <v>3.1E-2</v>
      </c>
      <c r="BA836" s="3">
        <v>4.2160000000000011</v>
      </c>
      <c r="BB836" s="28">
        <v>4.2999999999999997E-2</v>
      </c>
      <c r="BC836" t="s">
        <v>40</v>
      </c>
      <c r="BD836" t="s">
        <v>40</v>
      </c>
      <c r="BE836" t="s">
        <v>2080</v>
      </c>
      <c r="BF836" t="str">
        <f t="shared" si="12"/>
        <v>WINT_BARD_CN1991</v>
      </c>
    </row>
    <row r="837" spans="1:58" ht="18.75" x14ac:dyDescent="0.3">
      <c r="A837" t="s">
        <v>2082</v>
      </c>
      <c r="B837" t="s">
        <v>2083</v>
      </c>
      <c r="C837" s="24">
        <v>-2528708.4738489999</v>
      </c>
      <c r="D837" s="1">
        <v>-4610844.3049950004</v>
      </c>
      <c r="E837" s="1">
        <v>3599237.7406210001</v>
      </c>
      <c r="F837" s="1">
        <v>5.4860399999999993E-3</v>
      </c>
      <c r="G837" s="1">
        <v>8.5945999999999991E-3</v>
      </c>
      <c r="H837" s="1">
        <v>6.9305599999999997E-3</v>
      </c>
      <c r="I837" s="2">
        <v>34.568500409999999</v>
      </c>
      <c r="J837">
        <v>34</v>
      </c>
      <c r="K837">
        <v>34</v>
      </c>
      <c r="L837">
        <v>6.6014759999950456</v>
      </c>
      <c r="M837" s="34">
        <v>118.74152395999999</v>
      </c>
      <c r="N837" s="53">
        <v>118</v>
      </c>
      <c r="O837">
        <v>44</v>
      </c>
      <c r="P837">
        <v>29.48625599998195</v>
      </c>
      <c r="Q837" s="1">
        <v>1208.9155726700001</v>
      </c>
      <c r="R837" s="1">
        <v>2.7636000000000002E-3</v>
      </c>
      <c r="S837" s="1">
        <v>3.3555199999999999E-3</v>
      </c>
      <c r="T837" s="1">
        <v>1.153656E-2</v>
      </c>
      <c r="U837" s="4">
        <v>1.3</v>
      </c>
      <c r="V837" s="4">
        <v>1.75</v>
      </c>
      <c r="W837" s="4">
        <v>5.23</v>
      </c>
      <c r="X837" s="4">
        <v>10.51</v>
      </c>
      <c r="Y837" s="4">
        <v>-35.01</v>
      </c>
      <c r="Z837" s="4">
        <v>0.7</v>
      </c>
      <c r="AA837" s="4">
        <v>0.03</v>
      </c>
      <c r="AB837" s="4">
        <v>0.05</v>
      </c>
      <c r="AC837" s="25">
        <v>0.15</v>
      </c>
      <c r="AD837" s="17">
        <v>-2528707.477</v>
      </c>
      <c r="AE837">
        <v>-4610845.6109999996</v>
      </c>
      <c r="AF837">
        <v>3599237.9419999998</v>
      </c>
      <c r="AG837">
        <v>34.568498504399997</v>
      </c>
      <c r="AH837">
        <v>34</v>
      </c>
      <c r="AI837">
        <v>34</v>
      </c>
      <c r="AJ837">
        <v>6.5946158399901833</v>
      </c>
      <c r="AK837" s="78">
        <v>118.74150759539999</v>
      </c>
      <c r="AL837" s="43">
        <v>118</v>
      </c>
      <c r="AM837">
        <v>44</v>
      </c>
      <c r="AN837">
        <v>29.427343439980405</v>
      </c>
      <c r="AO837" s="3">
        <v>1209.578</v>
      </c>
      <c r="AP837" s="4">
        <v>22.41</v>
      </c>
      <c r="AQ837" s="4">
        <v>-21.65</v>
      </c>
      <c r="AR837" s="25">
        <v>-0.23</v>
      </c>
      <c r="AS837" s="3">
        <v>0.24047825283609939</v>
      </c>
      <c r="AT837" s="3">
        <v>240.45604427804193</v>
      </c>
      <c r="AU837" s="3">
        <v>-3.2681447575174198</v>
      </c>
      <c r="AV837" s="5">
        <v>36440</v>
      </c>
      <c r="AW837" s="5">
        <v>45794</v>
      </c>
      <c r="AX837" s="6" t="s">
        <v>2112</v>
      </c>
      <c r="AY837" s="17">
        <v>-32.975000000000001</v>
      </c>
      <c r="AZ837" s="3">
        <v>3.3700000000000001E-2</v>
      </c>
      <c r="BA837" s="3">
        <v>1242.5529999999999</v>
      </c>
      <c r="BB837" s="28">
        <v>3.5999999999999997E-2</v>
      </c>
      <c r="BC837" t="s">
        <v>40</v>
      </c>
      <c r="BD837" t="s">
        <v>40</v>
      </c>
      <c r="BE837" t="s">
        <v>2082</v>
      </c>
      <c r="BF837" t="str">
        <f t="shared" si="12"/>
        <v>WKPK_SCGN_CS1999</v>
      </c>
    </row>
    <row r="838" spans="1:58" ht="18.75" x14ac:dyDescent="0.3">
      <c r="A838" t="s">
        <v>2084</v>
      </c>
      <c r="B838" t="s">
        <v>2085</v>
      </c>
      <c r="C838" s="24">
        <v>-2483641.4425320001</v>
      </c>
      <c r="D838" s="1">
        <v>-4660072.4760929998</v>
      </c>
      <c r="E838" s="1">
        <v>3568172.3633500002</v>
      </c>
      <c r="F838" s="1">
        <v>3.8753120000000002E-2</v>
      </c>
      <c r="G838" s="1">
        <v>7.2308319999999995E-2</v>
      </c>
      <c r="H838" s="1">
        <v>5.5822759999999999E-2</v>
      </c>
      <c r="I838" s="2">
        <v>34.226122889999999</v>
      </c>
      <c r="J838">
        <v>34</v>
      </c>
      <c r="K838">
        <v>13</v>
      </c>
      <c r="L838">
        <v>34.042403999997077</v>
      </c>
      <c r="M838" s="34">
        <v>118.05591914999999</v>
      </c>
      <c r="N838" s="53">
        <v>118</v>
      </c>
      <c r="O838">
        <v>3</v>
      </c>
      <c r="P838">
        <v>21.30893999997852</v>
      </c>
      <c r="Q838" s="1">
        <v>1705.2804586499999</v>
      </c>
      <c r="R838" s="1">
        <v>4.8176800000000004E-3</v>
      </c>
      <c r="S838" s="1">
        <v>4.8157199999999999E-3</v>
      </c>
      <c r="T838" s="1">
        <v>9.8995679999999989E-2</v>
      </c>
      <c r="U838" s="4">
        <v>2.71</v>
      </c>
      <c r="V838" s="4">
        <v>2.81</v>
      </c>
      <c r="W838" s="4">
        <v>7.85</v>
      </c>
      <c r="X838" s="4">
        <v>10.67</v>
      </c>
      <c r="Y838" s="4">
        <v>-36.229999999999997</v>
      </c>
      <c r="Z838" s="4">
        <v>0.68</v>
      </c>
      <c r="AA838" s="4">
        <v>0.08</v>
      </c>
      <c r="AB838" s="4">
        <v>0.08</v>
      </c>
      <c r="AC838" s="25">
        <v>0.22</v>
      </c>
      <c r="AD838" s="17">
        <v>-2483640.4500000002</v>
      </c>
      <c r="AE838">
        <v>-4660073.7879999997</v>
      </c>
      <c r="AF838">
        <v>3568172.5690000001</v>
      </c>
      <c r="AG838">
        <v>34.2261209212</v>
      </c>
      <c r="AH838">
        <v>34</v>
      </c>
      <c r="AI838">
        <v>13</v>
      </c>
      <c r="AJ838">
        <v>34.035316319998969</v>
      </c>
      <c r="AK838" s="78">
        <v>118.055902949</v>
      </c>
      <c r="AL838" s="43">
        <v>118</v>
      </c>
      <c r="AM838">
        <v>3</v>
      </c>
      <c r="AN838">
        <v>21.250616400000126</v>
      </c>
      <c r="AO838" s="3">
        <v>1705.9670000000001</v>
      </c>
      <c r="AP838" s="4">
        <v>22.33</v>
      </c>
      <c r="AQ838" s="4">
        <v>-22.87</v>
      </c>
      <c r="AR838" s="25">
        <v>-0.23</v>
      </c>
      <c r="AS838" s="3">
        <v>0.24824510120676813</v>
      </c>
      <c r="AT838" s="3">
        <v>248.12765134861041</v>
      </c>
      <c r="AU838" s="3">
        <v>7.6353543612842598</v>
      </c>
      <c r="AV838" s="5">
        <v>34530</v>
      </c>
      <c r="AW838" s="5">
        <v>45794</v>
      </c>
      <c r="AX838" s="6" t="s">
        <v>2112</v>
      </c>
      <c r="AY838" s="17">
        <v>-32.659999999999997</v>
      </c>
      <c r="AZ838" s="3">
        <v>4.1500000000000002E-2</v>
      </c>
      <c r="BA838" s="3">
        <v>1738.6270000000002</v>
      </c>
      <c r="BB838" s="28">
        <v>0.107</v>
      </c>
      <c r="BC838" t="s">
        <v>40</v>
      </c>
      <c r="BD838" t="s">
        <v>40</v>
      </c>
      <c r="BE838" t="s">
        <v>2084</v>
      </c>
      <c r="BF838" t="str">
        <f t="shared" si="12"/>
        <v>Mt. Wilson</v>
      </c>
    </row>
    <row r="839" spans="1:58" ht="18.75" x14ac:dyDescent="0.3">
      <c r="A839" t="s">
        <v>2086</v>
      </c>
      <c r="B839" t="s">
        <v>2087</v>
      </c>
      <c r="C839" s="24">
        <v>-2511186.2585399998</v>
      </c>
      <c r="D839" s="1">
        <v>-4641572.9560839999</v>
      </c>
      <c r="E839" s="1">
        <v>3570418.0135579999</v>
      </c>
      <c r="F839" s="1">
        <v>3.0723000000000004E-2</v>
      </c>
      <c r="G839" s="1">
        <v>3.9786040000000002E-2</v>
      </c>
      <c r="H839" s="1">
        <v>3.5052640000000003E-2</v>
      </c>
      <c r="I839" s="2">
        <v>34.259426349999998</v>
      </c>
      <c r="J839">
        <v>34</v>
      </c>
      <c r="K839">
        <v>15</v>
      </c>
      <c r="L839">
        <v>33.934823999990726</v>
      </c>
      <c r="M839" s="34">
        <v>118.41429798999999</v>
      </c>
      <c r="N839" s="53">
        <v>118</v>
      </c>
      <c r="O839">
        <v>24</v>
      </c>
      <c r="P839">
        <v>51.472763999979634</v>
      </c>
      <c r="Q839" s="1">
        <v>268.08421457999998</v>
      </c>
      <c r="R839" s="1">
        <v>2.6332600000000001E-2</v>
      </c>
      <c r="S839" s="1">
        <v>2.6067999999999997E-2</v>
      </c>
      <c r="T839" s="1">
        <v>4.8813799999999997E-2</v>
      </c>
      <c r="U839" s="4">
        <v>1.87</v>
      </c>
      <c r="V839" s="4">
        <v>1.26</v>
      </c>
      <c r="W839" s="4">
        <v>4.68</v>
      </c>
      <c r="X839" s="4">
        <v>14.14</v>
      </c>
      <c r="Y839" s="4">
        <v>-36.869999999999997</v>
      </c>
      <c r="Z839" s="4">
        <v>-7.0000000000000007E-2</v>
      </c>
      <c r="AA839" s="4">
        <v>0.09</v>
      </c>
      <c r="AB839" s="4">
        <v>0.05</v>
      </c>
      <c r="AC839" s="25">
        <v>0.18</v>
      </c>
      <c r="AD839" s="17">
        <v>-2511185.2650000001</v>
      </c>
      <c r="AE839">
        <v>-4641574.2659999998</v>
      </c>
      <c r="AF839">
        <v>3570418.2179999999</v>
      </c>
      <c r="AG839">
        <v>34.259424417699996</v>
      </c>
      <c r="AH839">
        <v>34</v>
      </c>
      <c r="AI839">
        <v>15</v>
      </c>
      <c r="AJ839">
        <v>33.927903719987285</v>
      </c>
      <c r="AK839" s="78">
        <v>118.4142817306</v>
      </c>
      <c r="AL839" s="43">
        <v>118</v>
      </c>
      <c r="AM839">
        <v>24</v>
      </c>
      <c r="AN839">
        <v>51.414230159983845</v>
      </c>
      <c r="AO839" s="3">
        <v>268.76100000000002</v>
      </c>
      <c r="AP839" s="4">
        <v>25.93</v>
      </c>
      <c r="AQ839" s="4">
        <v>-23.55</v>
      </c>
      <c r="AR839" s="25">
        <v>-0.99</v>
      </c>
      <c r="AS839" s="3">
        <v>0.2715769504074439</v>
      </c>
      <c r="AT839" s="3">
        <v>271.25194495644314</v>
      </c>
      <c r="AU839" s="3">
        <v>-13.2824078143333</v>
      </c>
      <c r="AV839" s="5">
        <v>36158</v>
      </c>
      <c r="AW839" s="5">
        <v>45794</v>
      </c>
      <c r="AX839" s="6" t="s">
        <v>2112</v>
      </c>
      <c r="AY839" s="17">
        <v>-34.186999999999998</v>
      </c>
      <c r="AZ839" s="3">
        <v>3.0099999999999998E-2</v>
      </c>
      <c r="BA839" s="3">
        <v>302.94800000000004</v>
      </c>
      <c r="BB839" s="28">
        <v>5.7000000000000002E-2</v>
      </c>
      <c r="BC839" t="s">
        <v>40</v>
      </c>
      <c r="BD839" t="s">
        <v>40</v>
      </c>
      <c r="BE839" t="s">
        <v>2086</v>
      </c>
      <c r="BF839" t="str">
        <f t="shared" si="12"/>
        <v>Whiteman Airport</v>
      </c>
    </row>
    <row r="840" spans="1:58" ht="18.75" x14ac:dyDescent="0.3">
      <c r="A840" t="s">
        <v>2088</v>
      </c>
      <c r="B840" t="s">
        <v>2089</v>
      </c>
      <c r="C840" s="24">
        <v>-2311037.9890020001</v>
      </c>
      <c r="D840" s="1">
        <v>-4827421.8489629999</v>
      </c>
      <c r="E840" s="1">
        <v>3457479.6287810002</v>
      </c>
      <c r="F840" s="1">
        <v>6.2014399999999999E-3</v>
      </c>
      <c r="G840" s="1">
        <v>7.9105599999999988E-3</v>
      </c>
      <c r="H840" s="1">
        <v>7.3950800000000001E-3</v>
      </c>
      <c r="I840" s="2">
        <v>33.038323640000002</v>
      </c>
      <c r="J840">
        <v>33</v>
      </c>
      <c r="K840">
        <v>2</v>
      </c>
      <c r="L840">
        <v>17.965104000005567</v>
      </c>
      <c r="M840" s="34">
        <v>115.58189779999999</v>
      </c>
      <c r="N840" s="53">
        <v>115</v>
      </c>
      <c r="O840">
        <v>34</v>
      </c>
      <c r="P840">
        <v>54.832079999974894</v>
      </c>
      <c r="Q840" s="1">
        <v>-78.538743550000007</v>
      </c>
      <c r="R840" s="1">
        <v>6.6052000000000003E-3</v>
      </c>
      <c r="S840" s="1">
        <v>5.5938400000000001E-3</v>
      </c>
      <c r="T840" s="1">
        <v>8.9885599999999996E-3</v>
      </c>
      <c r="U840" s="4">
        <v>2.59</v>
      </c>
      <c r="V840" s="4">
        <v>2.3199999999999998</v>
      </c>
      <c r="W840" s="4">
        <v>4.54</v>
      </c>
      <c r="X840" s="4">
        <v>-2.02</v>
      </c>
      <c r="Y840" s="4">
        <v>-23.97</v>
      </c>
      <c r="Z840" s="4">
        <v>-10.92</v>
      </c>
      <c r="AA840" s="4">
        <v>0.32</v>
      </c>
      <c r="AB840" s="4">
        <v>0.27</v>
      </c>
      <c r="AC840" s="25">
        <v>0.43</v>
      </c>
      <c r="AD840" s="17">
        <v>-2311037.0109999999</v>
      </c>
      <c r="AE840">
        <v>-4827423.1840000004</v>
      </c>
      <c r="AF840">
        <v>3457479.8470000001</v>
      </c>
      <c r="AG840">
        <v>33.038321447900003</v>
      </c>
      <c r="AH840">
        <v>33</v>
      </c>
      <c r="AI840">
        <v>2</v>
      </c>
      <c r="AJ840">
        <v>17.95721244001129</v>
      </c>
      <c r="AK840" s="78">
        <v>115.58188218470001</v>
      </c>
      <c r="AL840" s="43">
        <v>115</v>
      </c>
      <c r="AM840">
        <v>34</v>
      </c>
      <c r="AN840">
        <v>54.775864920023878</v>
      </c>
      <c r="AO840" s="3">
        <v>-77.763999999999996</v>
      </c>
      <c r="AP840" s="4">
        <v>8.74</v>
      </c>
      <c r="AQ840" s="4">
        <v>-10.65</v>
      </c>
      <c r="AR840" s="25">
        <v>-11.77</v>
      </c>
      <c r="AS840" s="3">
        <v>0.11936854663546111</v>
      </c>
      <c r="AT840" s="3">
        <v>86.265377837151533</v>
      </c>
      <c r="AU840" s="3">
        <v>-82.505360956809696</v>
      </c>
      <c r="AV840" s="5">
        <v>41821</v>
      </c>
      <c r="AW840" s="5">
        <v>45794</v>
      </c>
      <c r="AX840" s="6" t="s">
        <v>2112</v>
      </c>
      <c r="AY840" s="17">
        <v>-34.380000000000003</v>
      </c>
      <c r="AZ840" s="3">
        <v>3.39E-2</v>
      </c>
      <c r="BA840" s="3">
        <v>-43.383999999999993</v>
      </c>
      <c r="BB840" s="28">
        <v>3.5000000000000003E-2</v>
      </c>
      <c r="BC840" t="s">
        <v>50</v>
      </c>
      <c r="BD840" t="s">
        <v>1281</v>
      </c>
      <c r="BE840" t="s">
        <v>2088</v>
      </c>
      <c r="BF840" t="str">
        <f t="shared" si="12"/>
        <v>Westmoreland GPS</v>
      </c>
    </row>
    <row r="841" spans="1:58" ht="18.75" x14ac:dyDescent="0.3">
      <c r="A841" t="s">
        <v>2090</v>
      </c>
      <c r="B841" t="s">
        <v>2091</v>
      </c>
      <c r="C841" s="24">
        <v>-2488620.5280399998</v>
      </c>
      <c r="D841" s="1">
        <v>-4668757.9770139996</v>
      </c>
      <c r="E841" s="1">
        <v>3550444.308367</v>
      </c>
      <c r="F841" s="1">
        <v>4.9509599999999999E-3</v>
      </c>
      <c r="G841" s="1">
        <v>8.0928399999999987E-3</v>
      </c>
      <c r="H841" s="1">
        <v>6.8854800000000002E-3</v>
      </c>
      <c r="I841" s="2">
        <v>34.043239900000003</v>
      </c>
      <c r="J841">
        <v>34</v>
      </c>
      <c r="K841">
        <v>2</v>
      </c>
      <c r="L841">
        <v>35.663640000011583</v>
      </c>
      <c r="M841" s="34">
        <v>118.05926456</v>
      </c>
      <c r="N841" s="53">
        <v>118</v>
      </c>
      <c r="O841">
        <v>3</v>
      </c>
      <c r="P841">
        <v>33.352416000009271</v>
      </c>
      <c r="Q841" s="1">
        <v>40.106320719999999</v>
      </c>
      <c r="R841" s="1">
        <v>4.3061200000000001E-3</v>
      </c>
      <c r="S841" s="1">
        <v>2.8733600000000002E-3</v>
      </c>
      <c r="T841" s="1">
        <v>1.051736E-2</v>
      </c>
      <c r="U841" s="4">
        <v>2.68</v>
      </c>
      <c r="V841" s="4">
        <v>1.92</v>
      </c>
      <c r="W841" s="4">
        <v>6.8</v>
      </c>
      <c r="X841" s="4">
        <v>14.29</v>
      </c>
      <c r="Y841" s="4">
        <v>-37.19</v>
      </c>
      <c r="Z841" s="4">
        <v>-0.83</v>
      </c>
      <c r="AA841" s="4">
        <v>0.09</v>
      </c>
      <c r="AB841" s="4">
        <v>0.06</v>
      </c>
      <c r="AC841" s="25">
        <v>0.22</v>
      </c>
      <c r="AD841" s="17">
        <v>-2488619.537</v>
      </c>
      <c r="AE841">
        <v>-4668759.2910000002</v>
      </c>
      <c r="AF841">
        <v>3550444.5159999998</v>
      </c>
      <c r="AG841">
        <v>34.043237949000002</v>
      </c>
      <c r="AH841">
        <v>34</v>
      </c>
      <c r="AI841">
        <v>2</v>
      </c>
      <c r="AJ841">
        <v>35.656616400005987</v>
      </c>
      <c r="AK841" s="78">
        <v>118.0592483921</v>
      </c>
      <c r="AL841" s="43">
        <v>118</v>
      </c>
      <c r="AM841">
        <v>3</v>
      </c>
      <c r="AN841">
        <v>33.294211560008762</v>
      </c>
      <c r="AO841" s="3">
        <v>40.796999999999997</v>
      </c>
      <c r="AP841" s="4">
        <v>25.95</v>
      </c>
      <c r="AQ841" s="4">
        <v>-23.88</v>
      </c>
      <c r="AR841" s="25">
        <v>-1.74</v>
      </c>
      <c r="AS841" s="3">
        <v>0.27124544214809876</v>
      </c>
      <c r="AT841" s="3">
        <v>270.8928006419643</v>
      </c>
      <c r="AU841" s="3">
        <v>-13.826805862256499</v>
      </c>
      <c r="AV841" s="5">
        <v>36769</v>
      </c>
      <c r="AW841" s="5">
        <v>45794</v>
      </c>
      <c r="AX841" s="6" t="s">
        <v>2112</v>
      </c>
      <c r="AY841" s="17">
        <v>-34.752000000000002</v>
      </c>
      <c r="AZ841" s="3">
        <v>3.3500000000000002E-2</v>
      </c>
      <c r="BA841" s="3">
        <v>75.549000000000007</v>
      </c>
      <c r="BB841" s="28">
        <v>3.5000000000000003E-2</v>
      </c>
      <c r="BC841" t="s">
        <v>40</v>
      </c>
      <c r="BD841" t="s">
        <v>40</v>
      </c>
      <c r="BE841" t="s">
        <v>2090</v>
      </c>
      <c r="BF841" t="str">
        <f t="shared" si="12"/>
        <v>Whitter Narrows Recreation Area</v>
      </c>
    </row>
    <row r="842" spans="1:58" ht="18.75" x14ac:dyDescent="0.3">
      <c r="A842" t="s">
        <v>2092</v>
      </c>
      <c r="B842" t="s">
        <v>2093</v>
      </c>
      <c r="C842" s="24">
        <v>-2379008.2502939999</v>
      </c>
      <c r="D842" s="1">
        <v>-4682864.4365950003</v>
      </c>
      <c r="E842" s="1">
        <v>3608497.6638600002</v>
      </c>
      <c r="F842" s="1">
        <v>4.43744E-3</v>
      </c>
      <c r="G842" s="1">
        <v>6.9188000000000001E-3</v>
      </c>
      <c r="H842" s="1">
        <v>5.5468000000000002E-3</v>
      </c>
      <c r="I842" s="2">
        <v>34.669014349999998</v>
      </c>
      <c r="J842">
        <v>34</v>
      </c>
      <c r="K842">
        <v>40</v>
      </c>
      <c r="L842">
        <v>8.4516599999915343</v>
      </c>
      <c r="M842" s="34">
        <v>116.93166963</v>
      </c>
      <c r="N842" s="53">
        <v>116</v>
      </c>
      <c r="O842">
        <v>55</v>
      </c>
      <c r="P842">
        <v>54.01066800000649</v>
      </c>
      <c r="Q842" s="1">
        <v>1353.0233288699999</v>
      </c>
      <c r="R842" s="1">
        <v>2.46372E-3</v>
      </c>
      <c r="S842" s="1">
        <v>3.1438399999999997E-3</v>
      </c>
      <c r="T842" s="1">
        <v>9.0767599999999997E-3</v>
      </c>
      <c r="U842" s="4">
        <v>1.22</v>
      </c>
      <c r="V842" s="4">
        <v>1.73</v>
      </c>
      <c r="W842" s="4">
        <v>4.71</v>
      </c>
      <c r="X842" s="4">
        <v>1.43</v>
      </c>
      <c r="Y842" s="4">
        <v>-22.28</v>
      </c>
      <c r="Z842" s="4">
        <v>-0.45</v>
      </c>
      <c r="AA842" s="4">
        <v>0.03</v>
      </c>
      <c r="AB842" s="4">
        <v>0.05</v>
      </c>
      <c r="AC842" s="25">
        <v>0.12</v>
      </c>
      <c r="AD842" s="17">
        <v>-2379007.2560000001</v>
      </c>
      <c r="AE842">
        <v>-4682865.7479999997</v>
      </c>
      <c r="AF842">
        <v>3608497.8670000001</v>
      </c>
      <c r="AG842">
        <v>34.6690121659</v>
      </c>
      <c r="AH842">
        <v>34</v>
      </c>
      <c r="AI842">
        <v>40</v>
      </c>
      <c r="AJ842">
        <v>8.4437972399996397</v>
      </c>
      <c r="AK842" s="78">
        <v>116.9316534845</v>
      </c>
      <c r="AL842" s="43">
        <v>116</v>
      </c>
      <c r="AM842">
        <v>55</v>
      </c>
      <c r="AN842">
        <v>53.952544200012653</v>
      </c>
      <c r="AO842" s="3">
        <v>1353.73</v>
      </c>
      <c r="AP842" s="4">
        <v>12.69</v>
      </c>
      <c r="AQ842" s="4">
        <v>-8.67</v>
      </c>
      <c r="AR842" s="25">
        <v>-1.36</v>
      </c>
      <c r="AS842" s="3">
        <v>0.1186311089058773</v>
      </c>
      <c r="AT842" s="3">
        <v>118.03149577744185</v>
      </c>
      <c r="AU842" s="3">
        <v>-11.9124306730229</v>
      </c>
      <c r="AV842" s="5">
        <v>36406</v>
      </c>
      <c r="AW842" s="5">
        <v>45794</v>
      </c>
      <c r="AX842" s="6" t="s">
        <v>2112</v>
      </c>
      <c r="AY842" s="17">
        <v>-31.059000000000001</v>
      </c>
      <c r="AZ842" s="3">
        <v>4.9299999999999997E-2</v>
      </c>
      <c r="BA842" s="3">
        <v>1384.789</v>
      </c>
      <c r="BB842" s="28">
        <v>0.05</v>
      </c>
      <c r="BC842" t="s">
        <v>40</v>
      </c>
      <c r="BD842" t="s">
        <v>40</v>
      </c>
      <c r="BE842" t="s">
        <v>2092</v>
      </c>
      <c r="BF842" t="str">
        <f t="shared" si="12"/>
        <v>WOMT_SCGN_CS1999</v>
      </c>
    </row>
    <row r="843" spans="1:58" ht="18.75" x14ac:dyDescent="0.3">
      <c r="A843" t="s">
        <v>2094</v>
      </c>
      <c r="B843" t="s">
        <v>2095</v>
      </c>
      <c r="C843" s="24">
        <v>-2521083.6340569998</v>
      </c>
      <c r="D843" s="1">
        <v>-4657280.2954970002</v>
      </c>
      <c r="E843" s="1">
        <v>3542601.9780359999</v>
      </c>
      <c r="F843" s="1">
        <v>5.9936799999999995E-3</v>
      </c>
      <c r="G843" s="1">
        <v>8.8317599999999993E-3</v>
      </c>
      <c r="H843" s="1">
        <v>7.0383599999999996E-3</v>
      </c>
      <c r="I843" s="2">
        <v>33.958154669999999</v>
      </c>
      <c r="J843">
        <v>33</v>
      </c>
      <c r="K843">
        <v>57</v>
      </c>
      <c r="L843">
        <v>29.356811999996353</v>
      </c>
      <c r="M843" s="34">
        <v>118.42761397</v>
      </c>
      <c r="N843" s="53">
        <v>118</v>
      </c>
      <c r="O843">
        <v>25</v>
      </c>
      <c r="P843">
        <v>39.410291999985247</v>
      </c>
      <c r="Q843" s="1">
        <v>7.8704901400000002</v>
      </c>
      <c r="R843" s="1">
        <v>3.38296E-3</v>
      </c>
      <c r="S843" s="1">
        <v>4.2982799999999998E-3</v>
      </c>
      <c r="T843" s="1">
        <v>1.155812E-2</v>
      </c>
      <c r="U843" s="4">
        <v>1.54</v>
      </c>
      <c r="V843" s="4">
        <v>1.93</v>
      </c>
      <c r="W843" s="4">
        <v>5.35</v>
      </c>
      <c r="X843" s="4">
        <v>18.059999999999999</v>
      </c>
      <c r="Y843" s="4">
        <v>-39.1</v>
      </c>
      <c r="Z843" s="4">
        <v>0.28999999999999998</v>
      </c>
      <c r="AA843" s="4">
        <v>0.06</v>
      </c>
      <c r="AB843" s="4">
        <v>0.08</v>
      </c>
      <c r="AC843" s="25">
        <v>0.19</v>
      </c>
      <c r="AD843" s="17">
        <v>-2521082.6430000002</v>
      </c>
      <c r="AE843">
        <v>-4657281.6090000002</v>
      </c>
      <c r="AF843">
        <v>3542602.1860000002</v>
      </c>
      <c r="AG843">
        <v>33.958152781700001</v>
      </c>
      <c r="AH843">
        <v>33</v>
      </c>
      <c r="AI843">
        <v>57</v>
      </c>
      <c r="AJ843">
        <v>29.350014120003038</v>
      </c>
      <c r="AK843" s="78">
        <v>118.4275977715</v>
      </c>
      <c r="AL843" s="43">
        <v>118</v>
      </c>
      <c r="AM843">
        <v>25</v>
      </c>
      <c r="AN843">
        <v>39.351977400013993</v>
      </c>
      <c r="AO843" s="3">
        <v>8.5530000000000008</v>
      </c>
      <c r="AP843" s="4">
        <v>29.85</v>
      </c>
      <c r="AQ843" s="4">
        <v>-25.86</v>
      </c>
      <c r="AR843" s="25">
        <v>-0.62</v>
      </c>
      <c r="AS843" s="3">
        <v>0.29814072180263906</v>
      </c>
      <c r="AT843" s="3">
        <v>298.07803249679318</v>
      </c>
      <c r="AU843" s="3">
        <v>-6.1136358118963896</v>
      </c>
      <c r="AV843" s="5">
        <v>36441</v>
      </c>
      <c r="AW843" s="5">
        <v>45794</v>
      </c>
      <c r="AX843" s="6" t="s">
        <v>2112</v>
      </c>
      <c r="AY843" s="17">
        <v>-35.927</v>
      </c>
      <c r="AZ843" s="3">
        <v>2.9499999999999998E-2</v>
      </c>
      <c r="BA843" s="3">
        <v>44.480000000000004</v>
      </c>
      <c r="BB843" s="28">
        <v>3.2000000000000001E-2</v>
      </c>
      <c r="BC843" t="s">
        <v>40</v>
      </c>
      <c r="BD843" t="s">
        <v>40</v>
      </c>
      <c r="BE843" t="s">
        <v>2094</v>
      </c>
      <c r="BF843" t="str">
        <f t="shared" si="12"/>
        <v>Westchester High School</v>
      </c>
    </row>
    <row r="844" spans="1:58" ht="18.75" x14ac:dyDescent="0.3">
      <c r="A844" t="s">
        <v>2096</v>
      </c>
      <c r="B844" t="s">
        <v>2097</v>
      </c>
      <c r="C844" s="24">
        <v>-2304470.9214499998</v>
      </c>
      <c r="D844" s="1">
        <v>-4814376.4644919997</v>
      </c>
      <c r="E844" s="1">
        <v>3479801.8680409999</v>
      </c>
      <c r="F844" s="1">
        <v>5.0666000000000001E-3</v>
      </c>
      <c r="G844" s="1">
        <v>8.3201999999999998E-3</v>
      </c>
      <c r="H844" s="1">
        <v>6.59736E-3</v>
      </c>
      <c r="I844" s="2">
        <v>33.278834920000001</v>
      </c>
      <c r="J844">
        <v>33</v>
      </c>
      <c r="K844">
        <v>16</v>
      </c>
      <c r="L844">
        <v>43.805712000004746</v>
      </c>
      <c r="M844" s="34">
        <v>115.57878171999999</v>
      </c>
      <c r="N844" s="53">
        <v>115</v>
      </c>
      <c r="O844">
        <v>34</v>
      </c>
      <c r="P844">
        <v>43.614191999981813</v>
      </c>
      <c r="Q844" s="1">
        <v>-93.575600249999994</v>
      </c>
      <c r="R844" s="1">
        <v>3.7749599999999999E-3</v>
      </c>
      <c r="S844" s="1">
        <v>3.5672E-3</v>
      </c>
      <c r="T844" s="1">
        <v>1.055656E-2</v>
      </c>
      <c r="U844" s="4">
        <v>1.36</v>
      </c>
      <c r="V844" s="4">
        <v>1.42</v>
      </c>
      <c r="W844" s="4">
        <v>4.41</v>
      </c>
      <c r="X844" s="4">
        <v>-8.8800000000000008</v>
      </c>
      <c r="Y844" s="4">
        <v>-18.29</v>
      </c>
      <c r="Z844" s="4">
        <v>-2.16</v>
      </c>
      <c r="AA844" s="4">
        <v>0.18</v>
      </c>
      <c r="AB844" s="4">
        <v>0.17</v>
      </c>
      <c r="AC844" s="25">
        <v>0.5</v>
      </c>
      <c r="AD844" s="17">
        <v>-2304469.9419999998</v>
      </c>
      <c r="AE844">
        <v>-4814377.7970000003</v>
      </c>
      <c r="AF844">
        <v>3479802.0839999998</v>
      </c>
      <c r="AG844">
        <v>33.278832698000002</v>
      </c>
      <c r="AH844">
        <v>33</v>
      </c>
      <c r="AI844">
        <v>16</v>
      </c>
      <c r="AJ844">
        <v>43.797712800007957</v>
      </c>
      <c r="AK844" s="78">
        <v>115.5787660564</v>
      </c>
      <c r="AL844" s="43">
        <v>115</v>
      </c>
      <c r="AM844">
        <v>34</v>
      </c>
      <c r="AN844">
        <v>43.557803039997225</v>
      </c>
      <c r="AO844" s="3">
        <v>-92.805999999999997</v>
      </c>
      <c r="AP844" s="4">
        <v>1.89</v>
      </c>
      <c r="AQ844" s="4">
        <v>-4.91</v>
      </c>
      <c r="AR844" s="25">
        <v>-3.02</v>
      </c>
      <c r="AS844" s="3">
        <v>6.1529179930464868E-2</v>
      </c>
      <c r="AT844" s="3">
        <v>57.111845446770467</v>
      </c>
      <c r="AU844" s="3">
        <v>-22.8927304982215</v>
      </c>
      <c r="AV844" s="5">
        <v>41810</v>
      </c>
      <c r="AW844" s="5">
        <v>45794</v>
      </c>
      <c r="AX844" s="6" t="s">
        <v>2112</v>
      </c>
      <c r="AY844" s="17">
        <v>-33.902999999999999</v>
      </c>
      <c r="AZ844" s="3">
        <v>3.15E-2</v>
      </c>
      <c r="BA844" s="3">
        <v>-58.902999999999999</v>
      </c>
      <c r="BB844" s="28">
        <v>3.3000000000000002E-2</v>
      </c>
      <c r="BC844" t="s">
        <v>40</v>
      </c>
      <c r="BD844" t="s">
        <v>40</v>
      </c>
      <c r="BE844" t="s">
        <v>2096</v>
      </c>
      <c r="BF844" t="str">
        <f t="shared" si="12"/>
        <v>Wister Waterfowl GPS</v>
      </c>
    </row>
    <row r="845" spans="1:58" ht="18.75" x14ac:dyDescent="0.3">
      <c r="A845" t="s">
        <v>2098</v>
      </c>
      <c r="B845" t="s">
        <v>2099</v>
      </c>
      <c r="C845" s="24">
        <v>-2376091.8395159999</v>
      </c>
      <c r="D845" s="1">
        <v>-4733825.5676269997</v>
      </c>
      <c r="E845" s="1">
        <v>3542781.1976589998</v>
      </c>
      <c r="F845" s="1">
        <v>3.3888400000000002E-3</v>
      </c>
      <c r="G845" s="1">
        <v>5.4429199999999995E-3</v>
      </c>
      <c r="H845" s="1">
        <v>4.5275999999999997E-3</v>
      </c>
      <c r="I845" s="2">
        <v>33.955314139999999</v>
      </c>
      <c r="J845">
        <v>33</v>
      </c>
      <c r="K845">
        <v>57</v>
      </c>
      <c r="L845">
        <v>19.130903999995326</v>
      </c>
      <c r="M845" s="34">
        <v>116.65386106</v>
      </c>
      <c r="N845" s="53">
        <v>116</v>
      </c>
      <c r="O845">
        <v>39</v>
      </c>
      <c r="P845">
        <v>13.899815999989187</v>
      </c>
      <c r="Q845" s="1">
        <v>796.63783608000006</v>
      </c>
      <c r="R845" s="1">
        <v>2.80672E-3</v>
      </c>
      <c r="S845" s="1">
        <v>2.31868E-3</v>
      </c>
      <c r="T845" s="1">
        <v>6.9540799999999996E-3</v>
      </c>
      <c r="U845" s="4">
        <v>1.85</v>
      </c>
      <c r="V845" s="4">
        <v>1.92</v>
      </c>
      <c r="W845" s="4">
        <v>5.52</v>
      </c>
      <c r="X845" s="4">
        <v>6.85</v>
      </c>
      <c r="Y845" s="4">
        <v>-24.96</v>
      </c>
      <c r="Z845" s="4">
        <v>0.73</v>
      </c>
      <c r="AA845" s="4">
        <v>0.06</v>
      </c>
      <c r="AB845" s="4">
        <v>0.05</v>
      </c>
      <c r="AC845" s="25">
        <v>0.15</v>
      </c>
      <c r="AD845" s="17">
        <v>-2376090.852</v>
      </c>
      <c r="AE845">
        <v>-4733826.8880000003</v>
      </c>
      <c r="AF845">
        <v>3542781.4070000001</v>
      </c>
      <c r="AG845">
        <v>33.955311995199999</v>
      </c>
      <c r="AH845">
        <v>33</v>
      </c>
      <c r="AI845">
        <v>57</v>
      </c>
      <c r="AJ845">
        <v>19.123182719995953</v>
      </c>
      <c r="AK845" s="78">
        <v>116.6538451043</v>
      </c>
      <c r="AL845" s="43">
        <v>116</v>
      </c>
      <c r="AM845">
        <v>39</v>
      </c>
      <c r="AN845">
        <v>13.842375480013516</v>
      </c>
      <c r="AO845" s="3">
        <v>797.36599999999999</v>
      </c>
      <c r="AP845" s="4">
        <v>18.010000000000002</v>
      </c>
      <c r="AQ845" s="4">
        <v>-11.51</v>
      </c>
      <c r="AR845" s="25">
        <v>-0.16</v>
      </c>
      <c r="AS845" s="3">
        <v>0.16124630217012403</v>
      </c>
      <c r="AT845" s="3">
        <v>161.10369403361551</v>
      </c>
      <c r="AU845" s="3">
        <v>-6.7801009375341303</v>
      </c>
      <c r="AV845" s="5">
        <v>37244</v>
      </c>
      <c r="AW845" s="5">
        <v>45794</v>
      </c>
      <c r="AX845" s="6" t="s">
        <v>2112</v>
      </c>
      <c r="AY845" s="17">
        <v>-31.594999999999999</v>
      </c>
      <c r="AZ845" s="3">
        <v>3.9800000000000002E-2</v>
      </c>
      <c r="BA845" s="3">
        <v>828.96100000000001</v>
      </c>
      <c r="BB845" s="28">
        <v>0.04</v>
      </c>
      <c r="BC845" t="s">
        <v>40</v>
      </c>
      <c r="BD845" t="s">
        <v>40</v>
      </c>
      <c r="BE845" t="s">
        <v>2098</v>
      </c>
      <c r="BF845" t="str">
        <f t="shared" si="12"/>
        <v>Whitewater Mountain</v>
      </c>
    </row>
    <row r="846" spans="1:58" ht="18.75" x14ac:dyDescent="0.3">
      <c r="A846" t="s">
        <v>2100</v>
      </c>
      <c r="B846" t="s">
        <v>2101</v>
      </c>
      <c r="C846" s="24">
        <v>-2576448.191139</v>
      </c>
      <c r="D846" s="1">
        <v>-4011576.3647759999</v>
      </c>
      <c r="E846" s="1">
        <v>4224116.9912050003</v>
      </c>
      <c r="F846" s="1">
        <v>4.4041200000000001E-3</v>
      </c>
      <c r="G846" s="1">
        <v>5.4703599999999996E-3</v>
      </c>
      <c r="H846" s="1">
        <v>5.5154399999999999E-3</v>
      </c>
      <c r="I846" s="2">
        <v>41.731654560000003</v>
      </c>
      <c r="J846">
        <v>41</v>
      </c>
      <c r="K846">
        <v>43</v>
      </c>
      <c r="L846">
        <v>53.956416000009426</v>
      </c>
      <c r="M846" s="34">
        <v>122.71073923</v>
      </c>
      <c r="N846" s="53">
        <v>122</v>
      </c>
      <c r="O846">
        <v>42</v>
      </c>
      <c r="P846">
        <v>38.661228000005394</v>
      </c>
      <c r="Q846" s="1">
        <v>1065.7953712599999</v>
      </c>
      <c r="R846" s="1">
        <v>1.90708E-3</v>
      </c>
      <c r="S846" s="1">
        <v>3.4672399999999999E-3</v>
      </c>
      <c r="T846" s="1">
        <v>8.0046400000000004E-3</v>
      </c>
      <c r="U846" s="4">
        <v>1.47</v>
      </c>
      <c r="V846" s="4">
        <v>2.2000000000000002</v>
      </c>
      <c r="W846" s="4">
        <v>6.52</v>
      </c>
      <c r="X846" s="4">
        <v>-4.6500000000000004</v>
      </c>
      <c r="Y846" s="4">
        <v>-16.37</v>
      </c>
      <c r="Z846" s="4">
        <v>-3.94</v>
      </c>
      <c r="AA846" s="4">
        <v>0.34</v>
      </c>
      <c r="AB846" s="4">
        <v>0.63</v>
      </c>
      <c r="AC846" s="25">
        <v>1.44</v>
      </c>
      <c r="AD846" s="17">
        <v>-2576447.1290000002</v>
      </c>
      <c r="AE846">
        <v>-4011577.5839999998</v>
      </c>
      <c r="AF846">
        <v>4224117.1140000001</v>
      </c>
      <c r="AG846">
        <v>41.7316526762</v>
      </c>
      <c r="AH846">
        <v>41</v>
      </c>
      <c r="AI846">
        <v>43</v>
      </c>
      <c r="AJ846">
        <v>53.949634319998268</v>
      </c>
      <c r="AK846" s="78">
        <v>122.7107205673</v>
      </c>
      <c r="AL846" s="43">
        <v>122</v>
      </c>
      <c r="AM846">
        <v>42</v>
      </c>
      <c r="AN846">
        <v>38.594042280003578</v>
      </c>
      <c r="AO846" s="3">
        <v>1066.2149999999999</v>
      </c>
      <c r="AP846" s="4">
        <v>8.69</v>
      </c>
      <c r="AQ846" s="4">
        <v>-1.83</v>
      </c>
      <c r="AR846" s="25">
        <v>-5.0599999999999996</v>
      </c>
      <c r="AS846" s="3" t="e">
        <v>#N/A</v>
      </c>
      <c r="AT846" s="3" t="e">
        <v>#N/A</v>
      </c>
      <c r="AU846" s="3" t="e">
        <v>#N/A</v>
      </c>
      <c r="AV846" s="5">
        <v>44638</v>
      </c>
      <c r="AW846" s="5">
        <v>45794</v>
      </c>
      <c r="AX846" s="6" t="s">
        <v>2112</v>
      </c>
      <c r="AY846" s="17">
        <v>-23.722999999999999</v>
      </c>
      <c r="AZ846" s="3">
        <v>3.4099999999999998E-2</v>
      </c>
      <c r="BA846" s="3">
        <v>1089.9379999999999</v>
      </c>
      <c r="BB846" s="28">
        <v>3.5000000000000003E-2</v>
      </c>
      <c r="BC846" t="s">
        <v>40</v>
      </c>
      <c r="BD846" t="s">
        <v>40</v>
      </c>
      <c r="BE846" t="s">
        <v>2100</v>
      </c>
      <c r="BF846" t="str">
        <f t="shared" si="12"/>
        <v>Yreka Blue Horn Mine</v>
      </c>
    </row>
    <row r="847" spans="1:58" ht="18.75" x14ac:dyDescent="0.3">
      <c r="A847" t="s">
        <v>2103</v>
      </c>
      <c r="B847" t="s">
        <v>2104</v>
      </c>
      <c r="C847" s="24">
        <v>-2350031.2980749998</v>
      </c>
      <c r="D847" s="1">
        <v>-4834921.6549589997</v>
      </c>
      <c r="E847" s="1">
        <v>3421196.0351249999</v>
      </c>
      <c r="F847" s="1">
        <v>3.1438399999999997E-3</v>
      </c>
      <c r="G847" s="1">
        <v>5.3606000000000001E-3</v>
      </c>
      <c r="H847" s="1">
        <v>4.0709199999999996E-3</v>
      </c>
      <c r="I847" s="2">
        <v>32.647567289999998</v>
      </c>
      <c r="J847">
        <v>32</v>
      </c>
      <c r="K847">
        <v>38</v>
      </c>
      <c r="L847">
        <v>51.24224399999207</v>
      </c>
      <c r="M847" s="34">
        <v>115.92223826</v>
      </c>
      <c r="N847" s="53">
        <v>115</v>
      </c>
      <c r="O847">
        <v>55</v>
      </c>
      <c r="P847">
        <v>20.057736000001114</v>
      </c>
      <c r="Q847" s="1">
        <v>152.57623082999999</v>
      </c>
      <c r="R847" s="1">
        <v>2.0089999999999999E-3</v>
      </c>
      <c r="S847" s="1">
        <v>2.0129199999999996E-3</v>
      </c>
      <c r="T847" s="1">
        <v>6.8639199999999999E-3</v>
      </c>
      <c r="U847" s="4">
        <v>1.43</v>
      </c>
      <c r="V847" s="4">
        <v>1.75</v>
      </c>
      <c r="W847" s="4">
        <v>5.19</v>
      </c>
      <c r="X847" s="4">
        <v>16.309999999999999</v>
      </c>
      <c r="Y847" s="4">
        <v>-38.4</v>
      </c>
      <c r="Z847" s="4">
        <v>0.19</v>
      </c>
      <c r="AA847" s="4">
        <v>0.1</v>
      </c>
      <c r="AB847" s="4">
        <v>0.1</v>
      </c>
      <c r="AC847" s="25">
        <v>0.34</v>
      </c>
      <c r="AD847" s="17">
        <v>-2350030.3220000002</v>
      </c>
      <c r="AE847">
        <v>-4834922.9929999998</v>
      </c>
      <c r="AF847">
        <v>3421196.2570000002</v>
      </c>
      <c r="AG847">
        <v>32.647565194599999</v>
      </c>
      <c r="AH847">
        <v>32</v>
      </c>
      <c r="AI847">
        <v>38</v>
      </c>
      <c r="AJ847">
        <v>51.234700559994621</v>
      </c>
      <c r="AK847" s="78">
        <v>115.9222226736</v>
      </c>
      <c r="AL847" s="43">
        <v>115</v>
      </c>
      <c r="AM847">
        <v>55</v>
      </c>
      <c r="AN847">
        <v>20.001624960013942</v>
      </c>
      <c r="AO847" s="3">
        <v>153.35</v>
      </c>
      <c r="AP847" s="4">
        <v>27.2</v>
      </c>
      <c r="AQ847" s="4">
        <v>-25.23</v>
      </c>
      <c r="AR847" s="25">
        <v>-0.66</v>
      </c>
      <c r="AS847" s="3">
        <v>0.27478103999869918</v>
      </c>
      <c r="AT847" s="3">
        <v>274.61862541989677</v>
      </c>
      <c r="AU847" s="3">
        <v>-9.4461935448072794</v>
      </c>
      <c r="AV847" s="5">
        <v>41991</v>
      </c>
      <c r="AW847" s="5">
        <v>45794</v>
      </c>
      <c r="AX847" s="6" t="s">
        <v>2112</v>
      </c>
      <c r="AY847" s="17">
        <v>-33.679000000000002</v>
      </c>
      <c r="AZ847" s="3">
        <v>4.1000000000000002E-2</v>
      </c>
      <c r="BA847" s="3">
        <v>187.029</v>
      </c>
      <c r="BB847" s="28">
        <v>4.2000000000000003E-2</v>
      </c>
      <c r="BC847" t="s">
        <v>40</v>
      </c>
      <c r="BD847" t="s">
        <v>40</v>
      </c>
      <c r="BE847" t="s">
        <v>2103</v>
      </c>
      <c r="BF847" t="str">
        <f t="shared" si="12"/>
        <v>Yuha Desert GPS</v>
      </c>
    </row>
    <row r="848" spans="1:58" ht="18.75" x14ac:dyDescent="0.3">
      <c r="A848" t="s">
        <v>2105</v>
      </c>
      <c r="B848" t="s">
        <v>2106</v>
      </c>
      <c r="C848" s="24">
        <v>-2684436.9417699999</v>
      </c>
      <c r="D848" s="1">
        <v>-4293336.8399670003</v>
      </c>
      <c r="E848" s="1">
        <v>3865351.6825020001</v>
      </c>
      <c r="F848" s="1">
        <v>3.62796E-3</v>
      </c>
      <c r="G848" s="1">
        <v>4.7373199999999997E-3</v>
      </c>
      <c r="H848" s="1">
        <v>4.4433199999999997E-3</v>
      </c>
      <c r="I848" s="2">
        <v>37.543055019999997</v>
      </c>
      <c r="J848">
        <v>37</v>
      </c>
      <c r="K848">
        <v>32</v>
      </c>
      <c r="L848">
        <v>34.998071999989406</v>
      </c>
      <c r="M848" s="34">
        <v>122.01595184999999</v>
      </c>
      <c r="N848" s="53">
        <v>122</v>
      </c>
      <c r="O848">
        <v>0</v>
      </c>
      <c r="P848">
        <v>57.426659999975982</v>
      </c>
      <c r="Q848" s="1">
        <v>-3.9620707400000001</v>
      </c>
      <c r="R848" s="1">
        <v>2.6910800000000002E-3</v>
      </c>
      <c r="S848" s="1">
        <v>2.6812800000000003E-3</v>
      </c>
      <c r="T848" s="1">
        <v>6.3974399999999999E-3</v>
      </c>
      <c r="U848" s="4">
        <v>1.63</v>
      </c>
      <c r="V848" s="4">
        <v>1.81</v>
      </c>
      <c r="W848" s="4">
        <v>4.7699999999999996</v>
      </c>
      <c r="X848" s="4">
        <v>11.83</v>
      </c>
      <c r="Y848" s="4">
        <v>-31.77</v>
      </c>
      <c r="Z848" s="4">
        <v>-0.98</v>
      </c>
      <c r="AA848" s="4">
        <v>0.06</v>
      </c>
      <c r="AB848" s="4">
        <v>0.06</v>
      </c>
      <c r="AC848" s="25">
        <v>0.14000000000000001</v>
      </c>
      <c r="AD848" s="17">
        <v>-2684435.9139999999</v>
      </c>
      <c r="AE848">
        <v>-4293338.102</v>
      </c>
      <c r="AF848">
        <v>3865351.85</v>
      </c>
      <c r="AG848">
        <v>37.543053332</v>
      </c>
      <c r="AH848">
        <v>37</v>
      </c>
      <c r="AI848">
        <v>32</v>
      </c>
      <c r="AJ848">
        <v>34.9919951999982</v>
      </c>
      <c r="AK848" s="78">
        <v>122.01593441350001</v>
      </c>
      <c r="AL848" s="43">
        <v>122</v>
      </c>
      <c r="AM848">
        <v>0</v>
      </c>
      <c r="AN848">
        <v>57.363888600019663</v>
      </c>
      <c r="AO848" s="3">
        <v>-3.444</v>
      </c>
      <c r="AP848" s="4">
        <v>24.89</v>
      </c>
      <c r="AQ848" s="4">
        <v>-18.100000000000001</v>
      </c>
      <c r="AR848" s="25">
        <v>-2.0099999999999998</v>
      </c>
      <c r="AS848" s="3">
        <v>0.23434448986522274</v>
      </c>
      <c r="AT848" s="3">
        <v>233.70804728032209</v>
      </c>
      <c r="AU848" s="3">
        <v>-17.2594506406903</v>
      </c>
      <c r="AV848" s="5">
        <v>37440</v>
      </c>
      <c r="AW848" s="5">
        <v>45794</v>
      </c>
      <c r="AX848" s="6" t="s">
        <v>2112</v>
      </c>
      <c r="AY848" s="17">
        <v>-32.487000000000002</v>
      </c>
      <c r="AZ848" s="3">
        <v>3.32E-2</v>
      </c>
      <c r="BA848" s="3">
        <v>29.043000000000003</v>
      </c>
      <c r="BB848" s="28">
        <v>3.4000000000000002E-2</v>
      </c>
      <c r="BC848" t="s">
        <v>40</v>
      </c>
      <c r="BD848" t="s">
        <v>40</v>
      </c>
      <c r="BE848" t="s">
        <v>2105</v>
      </c>
      <c r="BF848" t="str">
        <f t="shared" si="12"/>
        <v>Oakland 1</v>
      </c>
    </row>
    <row r="849" spans="1:58" x14ac:dyDescent="0.25">
      <c r="C849" s="24"/>
      <c r="M849" s="2"/>
      <c r="AC849" s="25"/>
      <c r="AD849" s="17"/>
      <c r="AO849" s="3"/>
      <c r="AP849" s="4"/>
      <c r="AQ849" s="4"/>
      <c r="AR849" s="25"/>
      <c r="AV849" s="5"/>
      <c r="AW849" s="5"/>
      <c r="AY849" s="17"/>
      <c r="BA849" s="3"/>
      <c r="BB849" s="28"/>
    </row>
    <row r="850" spans="1:58" s="31" customFormat="1" ht="18.75" x14ac:dyDescent="0.3">
      <c r="A850" s="31" t="s">
        <v>2202</v>
      </c>
      <c r="C850" s="32"/>
      <c r="D850" s="33"/>
      <c r="E850" s="33"/>
      <c r="F850" s="33"/>
      <c r="G850" s="33"/>
      <c r="H850" s="33"/>
      <c r="I850" s="35"/>
      <c r="M850" s="34"/>
      <c r="Q850" s="33"/>
      <c r="R850" s="33"/>
      <c r="S850" s="33"/>
      <c r="T850" s="33"/>
      <c r="U850" s="36"/>
      <c r="V850" s="36"/>
      <c r="W850" s="36"/>
      <c r="X850" s="36"/>
      <c r="Y850" s="36"/>
      <c r="Z850" s="36"/>
      <c r="AA850" s="36"/>
      <c r="AB850" s="36"/>
      <c r="AC850" s="37"/>
      <c r="AD850" s="38"/>
      <c r="AK850" s="43"/>
      <c r="AO850" s="39"/>
      <c r="AP850" s="36"/>
      <c r="AQ850" s="36"/>
      <c r="AR850" s="37"/>
      <c r="AS850" s="39"/>
      <c r="AT850" s="39"/>
      <c r="AU850" s="39"/>
      <c r="AV850" s="40"/>
      <c r="AW850" s="40"/>
      <c r="AX850" s="41"/>
      <c r="AY850" s="38"/>
      <c r="AZ850" s="39"/>
      <c r="BA850" s="39"/>
      <c r="BB850" s="42"/>
    </row>
    <row r="851" spans="1:58" ht="18.75" x14ac:dyDescent="0.3">
      <c r="A851" t="s">
        <v>2127</v>
      </c>
      <c r="B851" s="8" t="s">
        <v>2144</v>
      </c>
      <c r="C851" s="24">
        <v>-2620466.1678999998</v>
      </c>
      <c r="D851" s="1">
        <v>-4227434.6374000004</v>
      </c>
      <c r="E851" s="1">
        <v>3979397.4227999998</v>
      </c>
      <c r="F851">
        <v>0.1182</v>
      </c>
      <c r="G851">
        <v>0.19059999999999999</v>
      </c>
      <c r="H851">
        <v>0.1807</v>
      </c>
      <c r="I851" s="2">
        <v>38.850553490000003</v>
      </c>
      <c r="J851" s="18">
        <v>38</v>
      </c>
      <c r="K851">
        <v>51</v>
      </c>
      <c r="L851">
        <v>1.992564000010475</v>
      </c>
      <c r="M851" s="34">
        <v>121.79359352</v>
      </c>
      <c r="N851" s="53">
        <v>121</v>
      </c>
      <c r="O851">
        <v>47</v>
      </c>
      <c r="P851">
        <v>36.936672000006183</v>
      </c>
      <c r="Q851" s="1">
        <v>-20.135342470000001</v>
      </c>
      <c r="R851">
        <v>0.13869999999999999</v>
      </c>
      <c r="S851">
        <v>0.1421</v>
      </c>
      <c r="T851">
        <v>0.20730000000000001</v>
      </c>
      <c r="U851" s="4" t="e">
        <v>#N/A</v>
      </c>
      <c r="V851" s="4" t="e">
        <v>#N/A</v>
      </c>
      <c r="W851" s="4" t="e">
        <v>#N/A</v>
      </c>
      <c r="X851" s="4" t="e">
        <v>#N/A</v>
      </c>
      <c r="Y851" s="4" t="e">
        <v>#N/A</v>
      </c>
      <c r="Z851" s="4" t="e">
        <v>#N/A</v>
      </c>
      <c r="AA851" s="4" t="e">
        <v>#N/A</v>
      </c>
      <c r="AB851" s="4" t="e">
        <v>#N/A</v>
      </c>
      <c r="AC851" s="25" t="e">
        <v>#N/A</v>
      </c>
      <c r="AD851" s="17">
        <v>-2620465.13</v>
      </c>
      <c r="AE851" s="3">
        <v>-4227435.8880000003</v>
      </c>
      <c r="AF851" s="3">
        <v>3979397.5780000002</v>
      </c>
      <c r="AG851" s="20">
        <v>38.850551660699999</v>
      </c>
      <c r="AH851">
        <f>TRUNC(AG851)</f>
        <v>38</v>
      </c>
      <c r="AI851">
        <f>TRUNC((ABS(AG851) - ABS(TRUNC(AG851))) * 60)</f>
        <v>51</v>
      </c>
      <c r="AJ851">
        <f>(((ABS(AG851) - ABS(TRUNC(AG851))) * 60) - TRUNC((ABS(AG851) - ABS(TRUNC(AG851))) * 60)) * 60</f>
        <v>1.9859785199963653</v>
      </c>
      <c r="AK851" s="34">
        <v>121.7935757712</v>
      </c>
      <c r="AL851" s="43">
        <f>((((TRUNC(AK851))*-1)*-1)*-1)/-1</f>
        <v>121</v>
      </c>
      <c r="AM851">
        <f>TRUNC((ABS(AK851) - ABS(TRUNC(AK851))) * 60)</f>
        <v>47</v>
      </c>
      <c r="AN851">
        <f>(((ABS(AK851) - ABS(TRUNC(AK851))) * 60) - TRUNC((ABS(AK851) - ABS(TRUNC(AK851))) * 60)) * 60</f>
        <v>36.872776319988816</v>
      </c>
      <c r="AO851">
        <v>-19.637</v>
      </c>
      <c r="AP851" s="1" t="e">
        <v>#N/A</v>
      </c>
      <c r="AQ851" s="1" t="e">
        <v>#N/A</v>
      </c>
      <c r="AR851" s="27" t="e">
        <v>#N/A</v>
      </c>
      <c r="AS851" s="3" t="e">
        <v>#N/A</v>
      </c>
      <c r="AT851" s="3" t="e">
        <v>#N/A</v>
      </c>
      <c r="AU851" s="3" t="e">
        <v>#N/A</v>
      </c>
      <c r="AV851" s="5">
        <v>45781</v>
      </c>
      <c r="AW851" s="5">
        <v>45815</v>
      </c>
      <c r="AX851" s="6" t="s">
        <v>2112</v>
      </c>
      <c r="AY851" s="21">
        <v>-30.111000000000001</v>
      </c>
      <c r="AZ851">
        <v>5.5E-2</v>
      </c>
      <c r="BA851">
        <v>10.474</v>
      </c>
      <c r="BB851" s="28">
        <v>0.214</v>
      </c>
      <c r="BE851" t="str">
        <f t="shared" ref="BE851:BE891" si="13">A851</f>
        <v>108w</v>
      </c>
      <c r="BF851" t="str">
        <f t="shared" ref="BF851:BF891" si="14">B851</f>
        <v>RD108WCA_2025</v>
      </c>
    </row>
    <row r="852" spans="1:58" ht="18.75" x14ac:dyDescent="0.3">
      <c r="A852" t="s">
        <v>2128</v>
      </c>
      <c r="B852" s="8" t="s">
        <v>2145</v>
      </c>
      <c r="C852" s="24">
        <v>-2446555.9169000001</v>
      </c>
      <c r="D852" s="1">
        <v>-4775976.2456</v>
      </c>
      <c r="E852" s="1">
        <v>3436081.8481999999</v>
      </c>
      <c r="F852">
        <v>6.7999999999999996E-3</v>
      </c>
      <c r="G852">
        <v>1.3299999999999999E-2</v>
      </c>
      <c r="H852">
        <v>1.0800000000000001E-2</v>
      </c>
      <c r="I852" s="2">
        <v>32.807468999999998</v>
      </c>
      <c r="J852" s="18">
        <v>32</v>
      </c>
      <c r="K852">
        <v>48</v>
      </c>
      <c r="L852">
        <v>26.888399999991179</v>
      </c>
      <c r="M852" s="34">
        <v>117.12438417</v>
      </c>
      <c r="N852" s="53">
        <v>117</v>
      </c>
      <c r="O852">
        <v>7</v>
      </c>
      <c r="P852">
        <v>27.783011999996461</v>
      </c>
      <c r="Q852" s="1">
        <v>92.628545919999993</v>
      </c>
      <c r="R852">
        <v>7.7999999999999996E-3</v>
      </c>
      <c r="S852">
        <v>8.6E-3</v>
      </c>
      <c r="T852">
        <v>1.35E-2</v>
      </c>
      <c r="U852" s="4" t="e">
        <v>#N/A</v>
      </c>
      <c r="V852" s="4" t="e">
        <v>#N/A</v>
      </c>
      <c r="W852" s="4" t="e">
        <v>#N/A</v>
      </c>
      <c r="X852" s="4" t="e">
        <v>#N/A</v>
      </c>
      <c r="Y852" s="4" t="e">
        <v>#N/A</v>
      </c>
      <c r="Z852" s="4" t="e">
        <v>#N/A</v>
      </c>
      <c r="AA852" s="4" t="e">
        <v>#N/A</v>
      </c>
      <c r="AB852" s="4" t="e">
        <v>#N/A</v>
      </c>
      <c r="AC852" s="25" t="e">
        <v>#N/A</v>
      </c>
      <c r="AD852" s="17">
        <v>-2446554.9369999999</v>
      </c>
      <c r="AE852" s="3">
        <v>-4775977.5769999996</v>
      </c>
      <c r="AF852" s="3">
        <v>3436082.068</v>
      </c>
      <c r="AG852" s="20">
        <v>32.807467055099998</v>
      </c>
      <c r="AH852">
        <f>TRUNC(AG852)</f>
        <v>32</v>
      </c>
      <c r="AI852">
        <f>TRUNC((ABS(AG852) - ABS(TRUNC(AG852))) * 60)</f>
        <v>48</v>
      </c>
      <c r="AJ852">
        <f>(((ABS(AG852) - ABS(TRUNC(AG852))) * 60) - TRUNC((ABS(AG852) - ABS(TRUNC(AG852))) * 60)) * 60</f>
        <v>26.881398359993796</v>
      </c>
      <c r="AK852" s="34">
        <v>117.12436838079999</v>
      </c>
      <c r="AL852" s="43">
        <f>((((TRUNC(AK852))*-1)*-1)*-1)/-1</f>
        <v>117</v>
      </c>
      <c r="AM852">
        <f>TRUNC((ABS(AK852) - ABS(TRUNC(AK852))) * 60)</f>
        <v>7</v>
      </c>
      <c r="AN852">
        <f>(((ABS(AK852) - ABS(TRUNC(AK852))) * 60) - TRUNC((ABS(AK852) - ABS(TRUNC(AK852))) * 60)) * 60</f>
        <v>27.726170879974461</v>
      </c>
      <c r="AO852">
        <v>93.367999999999995</v>
      </c>
      <c r="AP852" s="1" t="e">
        <v>#N/A</v>
      </c>
      <c r="AQ852" s="1" t="e">
        <v>#N/A</v>
      </c>
      <c r="AR852" s="27" t="e">
        <v>#N/A</v>
      </c>
      <c r="AS852" s="3" t="e">
        <v>#N/A</v>
      </c>
      <c r="AT852" s="3" t="e">
        <v>#N/A</v>
      </c>
      <c r="AU852" s="3" t="e">
        <v>#N/A</v>
      </c>
      <c r="AV852" s="5">
        <v>45798</v>
      </c>
      <c r="AW852" s="5">
        <v>45815</v>
      </c>
      <c r="AX852" s="6" t="s">
        <v>2112</v>
      </c>
      <c r="AY852" s="21">
        <v>-34.49</v>
      </c>
      <c r="AZ852">
        <v>3.8100000000000002E-2</v>
      </c>
      <c r="BA852">
        <v>127.858</v>
      </c>
      <c r="BB852" s="28">
        <v>0.04</v>
      </c>
      <c r="BE852" t="str">
        <f t="shared" si="13"/>
        <v>aero</v>
      </c>
      <c r="BF852" t="str">
        <f t="shared" si="14"/>
        <v>San Diego City Field Engineering - Kearny Mesa - Aero Drive</v>
      </c>
    </row>
    <row r="853" spans="1:58" ht="18.75" x14ac:dyDescent="0.3">
      <c r="A853" t="s">
        <v>2175</v>
      </c>
      <c r="B853" t="s">
        <v>45</v>
      </c>
      <c r="C853" s="24">
        <v>-2658235.7485219999</v>
      </c>
      <c r="D853" s="1">
        <v>-4138066.6317360001</v>
      </c>
      <c r="E853" s="1">
        <v>4049409.6027239999</v>
      </c>
      <c r="F853" s="1">
        <v>1.0460000000000001E-2</v>
      </c>
      <c r="G853" s="1">
        <v>1.3742000000000001E-2</v>
      </c>
      <c r="H853" s="1">
        <v>1.3089999999999999E-2</v>
      </c>
      <c r="I853" s="2">
        <v>39.654674309999997</v>
      </c>
      <c r="J853" s="18">
        <v>39</v>
      </c>
      <c r="K853" s="18">
        <v>39</v>
      </c>
      <c r="L853" s="26">
        <v>16.827515999989942</v>
      </c>
      <c r="M853" s="34">
        <v>122.71611822</v>
      </c>
      <c r="N853" s="53">
        <v>122</v>
      </c>
      <c r="O853" s="18">
        <v>42</v>
      </c>
      <c r="P853" s="26">
        <v>58.025591999994504</v>
      </c>
      <c r="Q853" s="1">
        <v>1362.9403841000001</v>
      </c>
      <c r="R853" s="1">
        <v>1.058075E-2</v>
      </c>
      <c r="S853" s="1">
        <v>1.151338E-2</v>
      </c>
      <c r="T853" s="1">
        <v>1.534342E-2</v>
      </c>
      <c r="U853" s="4">
        <v>1.61</v>
      </c>
      <c r="V853" s="4">
        <v>3.66</v>
      </c>
      <c r="W853" s="4">
        <v>10.07</v>
      </c>
      <c r="X853" s="4" t="e">
        <v>#N/A</v>
      </c>
      <c r="Y853" s="4" t="e">
        <v>#N/A</v>
      </c>
      <c r="Z853" s="4" t="e">
        <v>#N/A</v>
      </c>
      <c r="AA853" s="4" t="e">
        <v>#N/A</v>
      </c>
      <c r="AB853" s="4" t="e">
        <v>#N/A</v>
      </c>
      <c r="AC853" s="25" t="e">
        <v>#N/A</v>
      </c>
      <c r="AD853" s="17">
        <v>-2658234.702</v>
      </c>
      <c r="AE853" s="3">
        <v>-4138067.8709999998</v>
      </c>
      <c r="AF853" s="3">
        <v>4049409.7480000001</v>
      </c>
      <c r="AG853" s="2">
        <v>39.654672572800003</v>
      </c>
      <c r="AH853" s="18">
        <f>TRUNC(AG853)</f>
        <v>39</v>
      </c>
      <c r="AI853" s="18">
        <f>TRUNC((ABS(AG853) - ABS(TRUNC(AG853))) * 60)</f>
        <v>39</v>
      </c>
      <c r="AJ853" s="2">
        <f>(((ABS(AG853) - ABS(TRUNC(AG853))) * 60) - TRUNC((ABS(AG853) - ABS(TRUNC(AG853))) * 60)) * 60</f>
        <v>16.82126208000966</v>
      </c>
      <c r="AK853" s="34">
        <v>122.71610016450001</v>
      </c>
      <c r="AL853" s="43">
        <f>((((TRUNC(AK853))*-1)*-1)*-1)/-1</f>
        <v>122</v>
      </c>
      <c r="AM853" s="18">
        <f>TRUNC((ABS(AK853) - ABS(TRUNC(AK853))) * 60)</f>
        <v>42</v>
      </c>
      <c r="AN853" s="19">
        <f>(((ABS(AK853) - ABS(TRUNC(AK853))) * 60) - TRUNC((ABS(AK853) - ABS(TRUNC(AK853))) * 60)) * 60</f>
        <v>57.960592200020074</v>
      </c>
      <c r="AO853" s="3">
        <v>1363.4</v>
      </c>
      <c r="AP853" s="1" t="e">
        <v>#N/A</v>
      </c>
      <c r="AQ853" s="1" t="e">
        <v>#N/A</v>
      </c>
      <c r="AR853" s="27" t="e">
        <v>#N/A</v>
      </c>
      <c r="AS853" s="3" t="e">
        <v>#N/A</v>
      </c>
      <c r="AT853" s="3" t="e">
        <v>#N/A</v>
      </c>
      <c r="AU853" s="3" t="e">
        <v>#N/A</v>
      </c>
      <c r="AV853" s="5">
        <v>45522</v>
      </c>
      <c r="AW853" s="5">
        <v>45794</v>
      </c>
      <c r="AX853" s="6" t="s">
        <v>2112</v>
      </c>
      <c r="AY853" s="17">
        <v>-28.114999999999998</v>
      </c>
      <c r="AZ853" s="3">
        <v>6.0199999999999997E-2</v>
      </c>
      <c r="BA853" s="3">
        <v>1391.5150000000001</v>
      </c>
      <c r="BB853" s="28">
        <v>6.2E-2</v>
      </c>
      <c r="BE853" t="str">
        <f t="shared" si="13"/>
        <v>aldr</v>
      </c>
      <c r="BF853" t="str">
        <f t="shared" si="14"/>
        <v>Alder Springs</v>
      </c>
    </row>
    <row r="854" spans="1:58" ht="18.75" x14ac:dyDescent="0.3">
      <c r="A854" t="s">
        <v>2176</v>
      </c>
      <c r="B854" t="s">
        <v>2111</v>
      </c>
      <c r="C854" s="24">
        <v>-2555921.5911980001</v>
      </c>
      <c r="D854" s="1">
        <v>-4329058.059688</v>
      </c>
      <c r="E854" s="1">
        <v>3912763.4982639998</v>
      </c>
      <c r="F854" s="1">
        <v>3.0959999999999998E-3</v>
      </c>
      <c r="G854" s="1">
        <v>4.6800000000000001E-3</v>
      </c>
      <c r="H854" s="1">
        <v>4.3379999999999998E-3</v>
      </c>
      <c r="I854" s="2">
        <v>38.080555859999997</v>
      </c>
      <c r="J854" s="18">
        <v>38</v>
      </c>
      <c r="K854" s="18">
        <v>4</v>
      </c>
      <c r="L854" s="26">
        <v>50.001095999988934</v>
      </c>
      <c r="M854" s="34">
        <v>120.55805096</v>
      </c>
      <c r="N854" s="53">
        <v>120</v>
      </c>
      <c r="O854" s="18">
        <v>33</v>
      </c>
      <c r="P854" s="26">
        <v>28.983456000009937</v>
      </c>
      <c r="Q854" s="1">
        <v>449.79755739000001</v>
      </c>
      <c r="R854" s="1">
        <v>3.3616499999999999E-3</v>
      </c>
      <c r="S854" s="1">
        <v>3.5731199999999999E-3</v>
      </c>
      <c r="T854" s="1">
        <v>5.0869599999999997E-3</v>
      </c>
      <c r="U854" s="4">
        <v>0.93</v>
      </c>
      <c r="V854" s="4">
        <v>0.86</v>
      </c>
      <c r="W854" s="4">
        <v>3.31</v>
      </c>
      <c r="X854" s="4" t="e">
        <v>#N/A</v>
      </c>
      <c r="Y854" s="4" t="e">
        <v>#N/A</v>
      </c>
      <c r="Z854" s="4" t="e">
        <v>#N/A</v>
      </c>
      <c r="AA854" s="4" t="e">
        <v>#N/A</v>
      </c>
      <c r="AB854" s="4" t="e">
        <v>#N/A</v>
      </c>
      <c r="AC854" s="25" t="e">
        <v>#N/A</v>
      </c>
      <c r="AD854" s="17">
        <v>-2555920.5619999999</v>
      </c>
      <c r="AE854" s="3">
        <v>-4329059.3219999997</v>
      </c>
      <c r="AF854" s="3">
        <v>3912763.6630000002</v>
      </c>
      <c r="AG854" s="2">
        <v>38.080553895999998</v>
      </c>
      <c r="AH854" s="18">
        <f>TRUNC(AG854)</f>
        <v>38</v>
      </c>
      <c r="AI854" s="18">
        <f>TRUNC((ABS(AG854) - ABS(TRUNC(AG854))) * 60)</f>
        <v>4</v>
      </c>
      <c r="AJ854" s="2">
        <f>(((ABS(AG854) - ABS(TRUNC(AG854))) * 60) - TRUNC((ABS(AG854) - ABS(TRUNC(AG854))) * 60)) * 60</f>
        <v>49.994025599992256</v>
      </c>
      <c r="AK854" s="34">
        <v>120.55803354850001</v>
      </c>
      <c r="AL854" s="43">
        <f>((((TRUNC(AK854))*-1)*-1)*-1)/-1</f>
        <v>120</v>
      </c>
      <c r="AM854" s="18">
        <f>TRUNC((ABS(AK854) - ABS(TRUNC(AK854))) * 60)</f>
        <v>33</v>
      </c>
      <c r="AN854" s="19">
        <f>(((ABS(AK854) - ABS(TRUNC(AK854))) * 60) - TRUNC((ABS(AK854) - ABS(TRUNC(AK854))) * 60)) * 60</f>
        <v>28.920774600022696</v>
      </c>
      <c r="AO854" s="3">
        <v>450.34300000000002</v>
      </c>
      <c r="AP854" s="1" t="e">
        <v>#N/A</v>
      </c>
      <c r="AQ854" s="1" t="e">
        <v>#N/A</v>
      </c>
      <c r="AR854" s="27" t="e">
        <v>#N/A</v>
      </c>
      <c r="AS854" s="3" t="e">
        <v>#N/A</v>
      </c>
      <c r="AT854" s="3" t="e">
        <v>#N/A</v>
      </c>
      <c r="AU854" s="3" t="e">
        <v>#N/A</v>
      </c>
      <c r="AV854" s="5">
        <v>45485</v>
      </c>
      <c r="AW854" s="5">
        <v>45794</v>
      </c>
      <c r="AX854" s="6" t="s">
        <v>2112</v>
      </c>
      <c r="AY854" s="17">
        <v>-28.864999999999998</v>
      </c>
      <c r="AZ854" s="3">
        <v>4.6199999999999998E-2</v>
      </c>
      <c r="BA854" s="3">
        <v>479.20800000000003</v>
      </c>
      <c r="BB854" s="28">
        <v>4.5999999999999999E-2</v>
      </c>
      <c r="BE854" t="str">
        <f t="shared" si="13"/>
        <v>atvl</v>
      </c>
      <c r="BF854" t="str">
        <f t="shared" si="14"/>
        <v>ANGLES CAMP MAINTENANCE STATION</v>
      </c>
    </row>
    <row r="855" spans="1:58" ht="18.75" x14ac:dyDescent="0.3">
      <c r="A855" t="s">
        <v>2157</v>
      </c>
      <c r="B855" t="s">
        <v>2166</v>
      </c>
      <c r="C855" s="24">
        <v>-2236537.0161000001</v>
      </c>
      <c r="D855" s="1">
        <v>-4885588.7253</v>
      </c>
      <c r="E855" s="1">
        <v>3425041.389</v>
      </c>
      <c r="F855">
        <v>0.01</v>
      </c>
      <c r="G855">
        <v>1.09E-2</v>
      </c>
      <c r="H855">
        <v>8.8999999999999999E-3</v>
      </c>
      <c r="I855" s="2">
        <v>32.689452690000003</v>
      </c>
      <c r="J855" s="18">
        <v>32</v>
      </c>
      <c r="K855">
        <v>41</v>
      </c>
      <c r="L855">
        <v>22.029684000011116</v>
      </c>
      <c r="M855" s="34">
        <v>114.59747779999999</v>
      </c>
      <c r="N855" s="53">
        <v>114</v>
      </c>
      <c r="O855">
        <v>35</v>
      </c>
      <c r="P855">
        <v>50.920079999974632</v>
      </c>
      <c r="Q855" s="1">
        <v>32.294620399999999</v>
      </c>
      <c r="R855">
        <v>6.7999999999999996E-3</v>
      </c>
      <c r="S855">
        <v>1.0200000000000001E-2</v>
      </c>
      <c r="T855">
        <v>1.18E-2</v>
      </c>
      <c r="U855" s="4" t="e">
        <v>#N/A</v>
      </c>
      <c r="V855" s="4" t="e">
        <v>#N/A</v>
      </c>
      <c r="W855" s="4" t="e">
        <v>#N/A</v>
      </c>
      <c r="X855" s="4" t="e">
        <v>#N/A</v>
      </c>
      <c r="Y855" s="4" t="e">
        <v>#N/A</v>
      </c>
      <c r="Z855" s="4" t="e">
        <v>#N/A</v>
      </c>
      <c r="AA855" s="4" t="e">
        <v>#N/A</v>
      </c>
      <c r="AB855" s="4" t="e">
        <v>#N/A</v>
      </c>
      <c r="AC855" s="25" t="e">
        <v>#N/A</v>
      </c>
      <c r="AD855" s="21">
        <v>-2236536.0430000001</v>
      </c>
      <c r="AE855">
        <v>-4885590.068</v>
      </c>
      <c r="AF855">
        <v>3425041.611</v>
      </c>
      <c r="AG855" s="20">
        <v>32.6894504013</v>
      </c>
      <c r="AH855" s="18">
        <v>32</v>
      </c>
      <c r="AI855">
        <v>41</v>
      </c>
      <c r="AJ855">
        <v>22.021444680000855</v>
      </c>
      <c r="AK855" s="34">
        <v>114.59746240280001</v>
      </c>
      <c r="AL855" s="43">
        <v>-114</v>
      </c>
      <c r="AM855">
        <v>35</v>
      </c>
      <c r="AN855">
        <v>50.864650080018237</v>
      </c>
      <c r="AO855">
        <v>33.100999999999999</v>
      </c>
      <c r="AP855" s="1" t="e">
        <v>#N/A</v>
      </c>
      <c r="AQ855" s="1" t="e">
        <v>#N/A</v>
      </c>
      <c r="AR855" s="27" t="e">
        <v>#N/A</v>
      </c>
      <c r="AS855" s="3" t="e">
        <v>#N/A</v>
      </c>
      <c r="AT855" s="3" t="e">
        <v>#N/A</v>
      </c>
      <c r="AU855" s="3" t="e">
        <v>#N/A</v>
      </c>
      <c r="AV855" s="5">
        <v>45683</v>
      </c>
      <c r="AW855" s="5">
        <v>45794</v>
      </c>
      <c r="AX855" s="6" t="s">
        <v>2112</v>
      </c>
      <c r="AY855" s="17">
        <v>-33.914999999999999</v>
      </c>
      <c r="AZ855" s="3">
        <v>4.7100000000000003E-2</v>
      </c>
      <c r="BA855" s="3">
        <v>67.015999999999991</v>
      </c>
      <c r="BB855" s="30">
        <v>4.9000000000000002E-2</v>
      </c>
      <c r="BE855" t="str">
        <f t="shared" si="13"/>
        <v>azya</v>
      </c>
      <c r="BF855" t="str">
        <f t="shared" si="14"/>
        <v>AZYA GILARIDGE RD</v>
      </c>
    </row>
    <row r="856" spans="1:58" ht="18.75" x14ac:dyDescent="0.3">
      <c r="A856" t="s">
        <v>2177</v>
      </c>
      <c r="B856" t="s">
        <v>84</v>
      </c>
      <c r="C856" s="24">
        <v>-2495065.7251610002</v>
      </c>
      <c r="D856" s="1">
        <v>-4684187.0549280001</v>
      </c>
      <c r="E856" s="1">
        <v>3525568.025014</v>
      </c>
      <c r="F856" s="1">
        <v>4.1079999999999997E-3</v>
      </c>
      <c r="G856" s="1">
        <v>6.2139999999999999E-3</v>
      </c>
      <c r="H856" s="1">
        <v>4.6680000000000003E-3</v>
      </c>
      <c r="I856" s="2">
        <v>33.773383510000002</v>
      </c>
      <c r="J856" s="18">
        <v>33</v>
      </c>
      <c r="K856" s="18">
        <v>46</v>
      </c>
      <c r="L856" s="26">
        <v>24.18063600000778</v>
      </c>
      <c r="M856" s="34">
        <v>118.04231564</v>
      </c>
      <c r="N856" s="53">
        <v>118</v>
      </c>
      <c r="O856" s="18">
        <v>2</v>
      </c>
      <c r="P856" s="26">
        <v>32.336303999993561</v>
      </c>
      <c r="Q856" s="1">
        <v>-21.214878150000001</v>
      </c>
      <c r="R856" s="1">
        <v>3.8526400000000001E-3</v>
      </c>
      <c r="S856" s="1">
        <v>4.65621E-3</v>
      </c>
      <c r="T856" s="1">
        <v>6.3673599999999999E-3</v>
      </c>
      <c r="U856" s="4">
        <v>0.55000000000000004</v>
      </c>
      <c r="V856" s="4">
        <v>1.44</v>
      </c>
      <c r="W856" s="4">
        <v>4.12</v>
      </c>
      <c r="X856" s="4" t="e">
        <v>#N/A</v>
      </c>
      <c r="Y856" s="4" t="e">
        <v>#N/A</v>
      </c>
      <c r="Z856" s="4" t="e">
        <v>#N/A</v>
      </c>
      <c r="AA856" s="4" t="e">
        <v>#N/A</v>
      </c>
      <c r="AB856" s="4" t="e">
        <v>#N/A</v>
      </c>
      <c r="AC856" s="25" t="e">
        <v>#N/A</v>
      </c>
      <c r="AD856" s="17">
        <v>-2495064.736</v>
      </c>
      <c r="AE856" s="3">
        <v>-4684188.3720000004</v>
      </c>
      <c r="AF856" s="3">
        <v>3525568.2349999999</v>
      </c>
      <c r="AG856" s="2">
        <v>33.773381586100001</v>
      </c>
      <c r="AH856" s="18">
        <f>TRUNC(AG856)</f>
        <v>33</v>
      </c>
      <c r="AI856" s="18">
        <f>TRUNC((ABS(AG856) - ABS(TRUNC(AG856))) * 60)</f>
        <v>46</v>
      </c>
      <c r="AJ856" s="2">
        <f>(((ABS(AG856) - ABS(TRUNC(AG856))) * 60) - TRUNC((ABS(AG856) - ABS(TRUNC(AG856))) * 60)) * 60</f>
        <v>24.173709960003862</v>
      </c>
      <c r="AK856" s="34">
        <v>118.0422995304</v>
      </c>
      <c r="AL856" s="43">
        <f>((((TRUNC(AK856))*-1)*-1)*-1)/-1</f>
        <v>118</v>
      </c>
      <c r="AM856" s="18">
        <f>TRUNC((ABS(AK856) - ABS(TRUNC(AK856))) * 60)</f>
        <v>2</v>
      </c>
      <c r="AN856" s="19">
        <f>(((ABS(AK856) - ABS(TRUNC(AK856))) * 60) - TRUNC((ABS(AK856) - ABS(TRUNC(AK856))) * 60)) * 60</f>
        <v>32.278309440004023</v>
      </c>
      <c r="AO856" s="3">
        <v>-20.518999999999998</v>
      </c>
      <c r="AP856" s="1" t="e">
        <v>#N/A</v>
      </c>
      <c r="AQ856" s="1" t="e">
        <v>#N/A</v>
      </c>
      <c r="AR856" s="27" t="e">
        <v>#N/A</v>
      </c>
      <c r="AS856" s="3" t="e">
        <v>#N/A</v>
      </c>
      <c r="AT856" s="3" t="e">
        <v>#N/A</v>
      </c>
      <c r="AU856" s="3" t="e">
        <v>#N/A</v>
      </c>
      <c r="AV856" s="5">
        <v>45485</v>
      </c>
      <c r="AW856" s="5">
        <v>45794</v>
      </c>
      <c r="AX856" s="6" t="s">
        <v>2112</v>
      </c>
      <c r="AY856" s="17">
        <v>-35.558</v>
      </c>
      <c r="AZ856" s="3">
        <v>3.3500000000000002E-2</v>
      </c>
      <c r="BA856" s="3">
        <v>15.039000000000001</v>
      </c>
      <c r="BB856" s="28">
        <v>3.4000000000000002E-2</v>
      </c>
      <c r="BE856" t="str">
        <f t="shared" si="13"/>
        <v>b405</v>
      </c>
      <c r="BF856" t="str">
        <f t="shared" si="14"/>
        <v>CALTRANS MTC - WESTMINSTER, CA (I405/HWY22 INTERCHANGE)</v>
      </c>
    </row>
    <row r="857" spans="1:58" ht="18.75" x14ac:dyDescent="0.3">
      <c r="A857" t="s">
        <v>2178</v>
      </c>
      <c r="B857" t="s">
        <v>99</v>
      </c>
      <c r="C857" s="24">
        <v>-2612600.2120159999</v>
      </c>
      <c r="D857" s="1">
        <v>-4182198.358492</v>
      </c>
      <c r="E857" s="1">
        <v>4031704.8451089999</v>
      </c>
      <c r="F857" s="1">
        <v>3.7260000000000001E-3</v>
      </c>
      <c r="G857" s="1">
        <v>5.2319999999999997E-3</v>
      </c>
      <c r="H857" s="1">
        <v>5.006E-3</v>
      </c>
      <c r="I857" s="2">
        <v>39.457992500000003</v>
      </c>
      <c r="J857" s="18">
        <v>39</v>
      </c>
      <c r="K857" s="18">
        <v>27</v>
      </c>
      <c r="L857" s="26">
        <v>28.77300000001128</v>
      </c>
      <c r="M857" s="34">
        <v>121.99283285999999</v>
      </c>
      <c r="N857" s="53">
        <v>121</v>
      </c>
      <c r="O857" s="18">
        <v>59</v>
      </c>
      <c r="P857" s="26">
        <v>34.198295999974562</v>
      </c>
      <c r="Q857" s="1">
        <v>1.8370333700000001</v>
      </c>
      <c r="R857" s="1">
        <v>3.9655799999999998E-3</v>
      </c>
      <c r="S857" s="1">
        <v>4.2035600000000003E-3</v>
      </c>
      <c r="T857" s="1">
        <v>5.8058700000000003E-3</v>
      </c>
      <c r="U857" s="4">
        <v>0.72</v>
      </c>
      <c r="V857" s="4">
        <v>1.1499999999999999</v>
      </c>
      <c r="W857" s="4">
        <v>3.84</v>
      </c>
      <c r="X857" s="4" t="e">
        <v>#N/A</v>
      </c>
      <c r="Y857" s="4" t="e">
        <v>#N/A</v>
      </c>
      <c r="Z857" s="4" t="e">
        <v>#N/A</v>
      </c>
      <c r="AA857" s="4" t="e">
        <v>#N/A</v>
      </c>
      <c r="AB857" s="4" t="e">
        <v>#N/A</v>
      </c>
      <c r="AC857" s="25" t="e">
        <v>#N/A</v>
      </c>
      <c r="AD857" s="17">
        <v>-2612599.1690000002</v>
      </c>
      <c r="AE857" s="3">
        <v>-4182199.602</v>
      </c>
      <c r="AF857" s="3">
        <v>4031704.9929999998</v>
      </c>
      <c r="AG857" s="2">
        <v>39.457990656100002</v>
      </c>
      <c r="AH857" s="18">
        <f>TRUNC(AG857)</f>
        <v>39</v>
      </c>
      <c r="AI857" s="18">
        <f>TRUNC((ABS(AG857) - ABS(TRUNC(AG857))) * 60)</f>
        <v>27</v>
      </c>
      <c r="AJ857" s="2">
        <f>(((ABS(AG857) - ABS(TRUNC(AG857))) * 60) - TRUNC((ABS(AG857) - ABS(TRUNC(AG857))) * 60)) * 60</f>
        <v>28.766361960005611</v>
      </c>
      <c r="AK857" s="34">
        <v>121.9928149266</v>
      </c>
      <c r="AL857" s="43">
        <f>((((TRUNC(AK857))*-1)*-1)*-1)/-1</f>
        <v>121</v>
      </c>
      <c r="AM857" s="18">
        <f>TRUNC((ABS(AK857) - ABS(TRUNC(AK857))) * 60)</f>
        <v>59</v>
      </c>
      <c r="AN857" s="19">
        <f>(((ABS(AK857) - ABS(TRUNC(AK857))) * 60) - TRUNC((ABS(AK857) - ABS(TRUNC(AK857))) * 60)) * 60</f>
        <v>34.133735760017316</v>
      </c>
      <c r="AO857" s="3">
        <v>2.319</v>
      </c>
      <c r="AP857" s="1" t="e">
        <v>#N/A</v>
      </c>
      <c r="AQ857" s="1" t="e">
        <v>#N/A</v>
      </c>
      <c r="AR857" s="27" t="e">
        <v>#N/A</v>
      </c>
      <c r="AS857" s="3" t="e">
        <v>#N/A</v>
      </c>
      <c r="AT857" s="3" t="e">
        <v>#N/A</v>
      </c>
      <c r="AU857" s="3" t="e">
        <v>#N/A</v>
      </c>
      <c r="AV857" s="5">
        <v>45485</v>
      </c>
      <c r="AW857" s="5">
        <v>45794</v>
      </c>
      <c r="AX857" s="6" t="s">
        <v>2112</v>
      </c>
      <c r="AY857" s="17">
        <v>-28.582999999999998</v>
      </c>
      <c r="AZ857" s="3">
        <v>4.9700000000000001E-2</v>
      </c>
      <c r="BA857" s="3">
        <v>30.901999999999997</v>
      </c>
      <c r="BB857" s="28">
        <v>0.05</v>
      </c>
      <c r="BE857" t="str">
        <f t="shared" si="13"/>
        <v>bcty</v>
      </c>
      <c r="BF857" t="str">
        <f t="shared" si="14"/>
        <v>BUTTECITY - HIGHWAY 162 &amp; LEVEE ROAD</v>
      </c>
    </row>
    <row r="858" spans="1:58" ht="18.75" x14ac:dyDescent="0.3">
      <c r="A858" t="s">
        <v>2129</v>
      </c>
      <c r="B858" s="8" t="s">
        <v>2146</v>
      </c>
      <c r="C858" s="24">
        <v>-2453917.0260000001</v>
      </c>
      <c r="D858" s="1">
        <v>-4750799.0889999997</v>
      </c>
      <c r="E858" s="1">
        <v>3465232.2872000001</v>
      </c>
      <c r="F858">
        <v>4.4000000000000003E-3</v>
      </c>
      <c r="G858">
        <v>5.7000000000000002E-3</v>
      </c>
      <c r="H858">
        <v>6.1000000000000004E-3</v>
      </c>
      <c r="I858" s="2">
        <v>33.121320160000003</v>
      </c>
      <c r="J858" s="18">
        <v>33</v>
      </c>
      <c r="K858">
        <v>7</v>
      </c>
      <c r="L858">
        <v>16.752576000012027</v>
      </c>
      <c r="M858" s="34">
        <v>117.31758447</v>
      </c>
      <c r="N858" s="53">
        <v>117</v>
      </c>
      <c r="O858">
        <v>19</v>
      </c>
      <c r="P858">
        <v>3.3040919999996277</v>
      </c>
      <c r="Q858" s="1">
        <v>-5.4246880300000004</v>
      </c>
      <c r="R858">
        <v>3.5000000000000001E-3</v>
      </c>
      <c r="S858">
        <v>4.7000000000000002E-3</v>
      </c>
      <c r="T858">
        <v>6.4000000000000003E-3</v>
      </c>
      <c r="U858" s="4" t="e">
        <v>#N/A</v>
      </c>
      <c r="V858" s="4" t="e">
        <v>#N/A</v>
      </c>
      <c r="W858" s="4" t="e">
        <v>#N/A</v>
      </c>
      <c r="X858" s="4" t="e">
        <v>#N/A</v>
      </c>
      <c r="Y858" s="4" t="e">
        <v>#N/A</v>
      </c>
      <c r="Z858" s="4" t="e">
        <v>#N/A</v>
      </c>
      <c r="AA858" s="4" t="e">
        <v>#N/A</v>
      </c>
      <c r="AB858" s="4" t="e">
        <v>#N/A</v>
      </c>
      <c r="AC858" s="25" t="e">
        <v>#N/A</v>
      </c>
      <c r="AD858" s="17">
        <v>-2453916.0440000002</v>
      </c>
      <c r="AE858" s="3">
        <v>-4750800.4160000002</v>
      </c>
      <c r="AF858" s="3">
        <v>3465232.5040000002</v>
      </c>
      <c r="AG858" s="20">
        <v>33.121318205800002</v>
      </c>
      <c r="AH858">
        <f>TRUNC(AG858)</f>
        <v>33</v>
      </c>
      <c r="AI858">
        <f>TRUNC((ABS(AG858) - ABS(TRUNC(AG858))) * 60)</f>
        <v>7</v>
      </c>
      <c r="AJ858">
        <f>(((ABS(AG858) - ABS(TRUNC(AG858))) * 60) - TRUNC((ABS(AG858) - ABS(TRUNC(AG858))) * 60)) * 60</f>
        <v>16.745540880005478</v>
      </c>
      <c r="AK858" s="34">
        <v>117.3175685913</v>
      </c>
      <c r="AL858" s="43">
        <f>((((TRUNC(AK858))*-1)*-1)*-1)/-1</f>
        <v>117</v>
      </c>
      <c r="AM858">
        <f>TRUNC((ABS(AK858) - ABS(TRUNC(AK858))) * 60)</f>
        <v>19</v>
      </c>
      <c r="AN858">
        <f>(((ABS(AK858) - ABS(TRUNC(AK858))) * 60) - TRUNC((ABS(AK858) - ABS(TRUNC(AK858))) * 60)) * 60</f>
        <v>3.2469286800085229</v>
      </c>
      <c r="AO858">
        <v>-4.6970000000000001</v>
      </c>
      <c r="AP858" s="1" t="e">
        <v>#N/A</v>
      </c>
      <c r="AQ858" s="1" t="e">
        <v>#N/A</v>
      </c>
      <c r="AR858" s="27" t="e">
        <v>#N/A</v>
      </c>
      <c r="AS858" s="3" t="e">
        <v>#N/A</v>
      </c>
      <c r="AT858" s="3" t="e">
        <v>#N/A</v>
      </c>
      <c r="AU858" s="3" t="e">
        <v>#N/A</v>
      </c>
      <c r="AV858" s="5">
        <v>45798</v>
      </c>
      <c r="AW858" s="5">
        <v>45815</v>
      </c>
      <c r="AX858" s="6" t="s">
        <v>2112</v>
      </c>
      <c r="AY858" s="21">
        <v>-34.676000000000002</v>
      </c>
      <c r="AZ858">
        <v>3.3700000000000001E-2</v>
      </c>
      <c r="BA858">
        <v>29.979000000000003</v>
      </c>
      <c r="BB858" s="28">
        <v>3.4000000000000002E-2</v>
      </c>
      <c r="BE858" t="str">
        <f t="shared" si="13"/>
        <v>cbad</v>
      </c>
      <c r="BF858" t="str">
        <f t="shared" si="14"/>
        <v>Carlsbad Highway Maintenance Station</v>
      </c>
    </row>
    <row r="859" spans="1:58" ht="18.75" x14ac:dyDescent="0.3">
      <c r="A859" t="s">
        <v>2158</v>
      </c>
      <c r="B859" t="s">
        <v>2167</v>
      </c>
      <c r="C859" s="24">
        <v>-2732476.2307000002</v>
      </c>
      <c r="D859" s="1">
        <v>-4194547.3030000003</v>
      </c>
      <c r="E859" s="1">
        <v>3938948.0781</v>
      </c>
      <c r="F859">
        <v>6.3E-3</v>
      </c>
      <c r="G859">
        <v>8.0999999999999996E-3</v>
      </c>
      <c r="H859">
        <v>7.3000000000000001E-3</v>
      </c>
      <c r="I859" s="2">
        <v>38.384103379999999</v>
      </c>
      <c r="J859" s="18">
        <v>38</v>
      </c>
      <c r="K859">
        <v>23</v>
      </c>
      <c r="L859">
        <v>2.7721679999967819</v>
      </c>
      <c r="M859" s="34">
        <v>123.08164146999999</v>
      </c>
      <c r="N859" s="53">
        <v>123</v>
      </c>
      <c r="O859">
        <v>4</v>
      </c>
      <c r="P859">
        <v>53.909291999977995</v>
      </c>
      <c r="Q859" s="1">
        <v>-7.8922187299999997</v>
      </c>
      <c r="R859">
        <v>6.0000000000000001E-3</v>
      </c>
      <c r="S859">
        <v>6.8999999999999999E-3</v>
      </c>
      <c r="T859">
        <v>8.8000000000000005E-3</v>
      </c>
      <c r="U859" s="4" t="e">
        <v>#N/A</v>
      </c>
      <c r="V859" s="4" t="e">
        <v>#N/A</v>
      </c>
      <c r="W859" s="4" t="e">
        <v>#N/A</v>
      </c>
      <c r="X859" s="4" t="e">
        <v>#N/A</v>
      </c>
      <c r="Y859" s="4" t="e">
        <v>#N/A</v>
      </c>
      <c r="Z859" s="4" t="e">
        <v>#N/A</v>
      </c>
      <c r="AA859" s="4" t="e">
        <v>#N/A</v>
      </c>
      <c r="AB859" s="4" t="e">
        <v>#N/A</v>
      </c>
      <c r="AC859" s="25" t="e">
        <v>#N/A</v>
      </c>
      <c r="AD859" s="21">
        <v>-2732475.1940000001</v>
      </c>
      <c r="AE859">
        <v>-4194548.5530000003</v>
      </c>
      <c r="AF859">
        <v>3938948.2349999999</v>
      </c>
      <c r="AG859" s="20">
        <v>38.384101794400003</v>
      </c>
      <c r="AH859" s="18">
        <v>38</v>
      </c>
      <c r="AI859">
        <v>23</v>
      </c>
      <c r="AJ859">
        <v>2.7664598400104978</v>
      </c>
      <c r="AK859" s="34">
        <v>123.0816237132</v>
      </c>
      <c r="AL859" s="43">
        <v>123</v>
      </c>
      <c r="AM859">
        <v>4</v>
      </c>
      <c r="AN859">
        <v>53.845367520009404</v>
      </c>
      <c r="AO859">
        <v>-7.4169999999999998</v>
      </c>
      <c r="AP859" s="1" t="e">
        <v>#N/A</v>
      </c>
      <c r="AQ859" s="1" t="e">
        <v>#N/A</v>
      </c>
      <c r="AR859" s="27" t="e">
        <v>#N/A</v>
      </c>
      <c r="AS859" s="3" t="e">
        <v>#N/A</v>
      </c>
      <c r="AT859" s="3" t="e">
        <v>#N/A</v>
      </c>
      <c r="AU859" s="3" t="e">
        <v>#N/A</v>
      </c>
      <c r="AV859" s="5">
        <v>45485</v>
      </c>
      <c r="AW859" s="5">
        <v>45651</v>
      </c>
      <c r="AX859" s="6" t="s">
        <v>2113</v>
      </c>
      <c r="AY859" s="17">
        <v>-32.161999999999999</v>
      </c>
      <c r="AZ859" s="3">
        <v>5.7299999999999997E-2</v>
      </c>
      <c r="BA859" s="3">
        <v>24.744999999999997</v>
      </c>
      <c r="BB859" s="30">
        <v>5.8000000000000003E-2</v>
      </c>
      <c r="BE859" t="str">
        <f t="shared" si="13"/>
        <v>chth</v>
      </c>
      <c r="BF859" t="str">
        <f t="shared" si="14"/>
        <v>GLEASON BEACH</v>
      </c>
    </row>
    <row r="860" spans="1:58" ht="16.899999999999999" customHeight="1" x14ac:dyDescent="0.3">
      <c r="A860" t="s">
        <v>2130</v>
      </c>
      <c r="B860" s="8" t="s">
        <v>2147</v>
      </c>
      <c r="C860" s="24">
        <v>-2400130.2620999999</v>
      </c>
      <c r="D860" s="1">
        <v>-4808344.8526999997</v>
      </c>
      <c r="E860" s="1">
        <v>3425245.4418000001</v>
      </c>
      <c r="F860">
        <v>8.0000000000000002E-3</v>
      </c>
      <c r="G860">
        <v>1.4E-2</v>
      </c>
      <c r="H860">
        <v>1.15E-2</v>
      </c>
      <c r="I860" s="2">
        <v>32.686592330000003</v>
      </c>
      <c r="J860" s="18">
        <v>32</v>
      </c>
      <c r="K860">
        <v>41</v>
      </c>
      <c r="L860">
        <v>11.732388000012293</v>
      </c>
      <c r="M860" s="34">
        <v>116.52650539</v>
      </c>
      <c r="N860" s="53">
        <v>116</v>
      </c>
      <c r="O860">
        <v>31</v>
      </c>
      <c r="P860">
        <v>35.419403999989072</v>
      </c>
      <c r="Q860" s="1">
        <v>904.49487615999999</v>
      </c>
      <c r="R860">
        <v>8.3000000000000001E-3</v>
      </c>
      <c r="S860">
        <v>9.4999999999999998E-3</v>
      </c>
      <c r="T860">
        <v>1.4500000000000001E-2</v>
      </c>
      <c r="U860" s="4" t="e">
        <v>#N/A</v>
      </c>
      <c r="V860" s="4" t="e">
        <v>#N/A</v>
      </c>
      <c r="W860" s="4" t="e">
        <v>#N/A</v>
      </c>
      <c r="X860" s="4" t="e">
        <v>#N/A</v>
      </c>
      <c r="Y860" s="4" t="e">
        <v>#N/A</v>
      </c>
      <c r="Z860" s="4" t="e">
        <v>#N/A</v>
      </c>
      <c r="AA860" s="4" t="e">
        <v>#N/A</v>
      </c>
      <c r="AB860" s="4" t="e">
        <v>#N/A</v>
      </c>
      <c r="AC860" s="25" t="e">
        <v>#N/A</v>
      </c>
      <c r="AD860" s="17">
        <v>-2400129.2850000001</v>
      </c>
      <c r="AE860" s="3">
        <v>-4808346.1880000001</v>
      </c>
      <c r="AF860" s="3">
        <v>3425245.6630000002</v>
      </c>
      <c r="AG860" s="20">
        <v>32.6865903164</v>
      </c>
      <c r="AH860">
        <f>TRUNC(AG860)</f>
        <v>32</v>
      </c>
      <c r="AI860">
        <f>TRUNC((ABS(AG860) - ABS(TRUNC(AG860))) * 60)</f>
        <v>41</v>
      </c>
      <c r="AJ860">
        <f>(((ABS(AG860) - ABS(TRUNC(AG860))) * 60) - TRUNC((ABS(AG860) - ABS(TRUNC(AG860))) * 60)) * 60</f>
        <v>11.72513904000084</v>
      </c>
      <c r="AK860" s="34">
        <v>116.5264897111</v>
      </c>
      <c r="AL860" s="43">
        <f>((((TRUNC(AK860))*-1)*-1)*-1)/-1</f>
        <v>116</v>
      </c>
      <c r="AM860">
        <f>TRUNC((ABS(AK860) - ABS(TRUNC(AK860))) * 60)</f>
        <v>31</v>
      </c>
      <c r="AN860">
        <f>(((ABS(AK860) - ABS(TRUNC(AK860))) * 60) - TRUNC((ABS(AK860) - ABS(TRUNC(AK860))) * 60)) * 60</f>
        <v>35.362959959993532</v>
      </c>
      <c r="AO860">
        <v>905.25199999999995</v>
      </c>
      <c r="AP860" s="1" t="e">
        <v>#N/A</v>
      </c>
      <c r="AQ860" s="1" t="e">
        <v>#N/A</v>
      </c>
      <c r="AR860" s="27" t="e">
        <v>#N/A</v>
      </c>
      <c r="AS860" s="3" t="e">
        <v>#N/A</v>
      </c>
      <c r="AT860" s="3" t="e">
        <v>#N/A</v>
      </c>
      <c r="AU860" s="3" t="e">
        <v>#N/A</v>
      </c>
      <c r="AV860" s="5">
        <v>45798</v>
      </c>
      <c r="AW860" s="5">
        <v>45815</v>
      </c>
      <c r="AX860" s="6" t="s">
        <v>2112</v>
      </c>
      <c r="AY860" s="21">
        <v>-32.156999999999996</v>
      </c>
      <c r="AZ860">
        <v>3.4799999999999998E-2</v>
      </c>
      <c r="BA860">
        <v>937.40899999999999</v>
      </c>
      <c r="BB860" s="28">
        <v>3.7999999999999999E-2</v>
      </c>
      <c r="BE860" t="str">
        <f t="shared" si="13"/>
        <v>cmpo</v>
      </c>
      <c r="BF860" t="str">
        <f t="shared" si="14"/>
        <v>Lake Morena Campground</v>
      </c>
    </row>
    <row r="861" spans="1:58" ht="18.75" x14ac:dyDescent="0.3">
      <c r="A861" t="s">
        <v>2131</v>
      </c>
      <c r="B861" s="8" t="s">
        <v>2148</v>
      </c>
      <c r="C861" s="24">
        <v>-2439427.9413000001</v>
      </c>
      <c r="D861" s="1">
        <v>-4768865.4807000002</v>
      </c>
      <c r="E861" s="1">
        <v>3450982.6508999998</v>
      </c>
      <c r="F861">
        <v>7.0000000000000001E-3</v>
      </c>
      <c r="G861">
        <v>1.2699999999999999E-2</v>
      </c>
      <c r="H861">
        <v>1.0500000000000001E-2</v>
      </c>
      <c r="I861" s="2">
        <v>32.967186159999997</v>
      </c>
      <c r="J861" s="18">
        <v>32</v>
      </c>
      <c r="K861">
        <v>58</v>
      </c>
      <c r="L861">
        <v>1.8701759999896694</v>
      </c>
      <c r="M861" s="34">
        <v>117.09120339</v>
      </c>
      <c r="N861" s="53">
        <v>117</v>
      </c>
      <c r="O861">
        <v>5</v>
      </c>
      <c r="P861">
        <v>28.332204000014372</v>
      </c>
      <c r="Q861" s="1">
        <v>140.87803374000001</v>
      </c>
      <c r="R861">
        <v>7.6E-3</v>
      </c>
      <c r="S861">
        <v>8.5000000000000006E-3</v>
      </c>
      <c r="T861">
        <v>1.3100000000000001E-2</v>
      </c>
      <c r="U861" s="4" t="e">
        <v>#N/A</v>
      </c>
      <c r="V861" s="4" t="e">
        <v>#N/A</v>
      </c>
      <c r="W861" s="4" t="e">
        <v>#N/A</v>
      </c>
      <c r="X861" s="4" t="e">
        <v>#N/A</v>
      </c>
      <c r="Y861" s="4" t="e">
        <v>#N/A</v>
      </c>
      <c r="Z861" s="4" t="e">
        <v>#N/A</v>
      </c>
      <c r="AA861" s="4" t="e">
        <v>#N/A</v>
      </c>
      <c r="AB861" s="4" t="e">
        <v>#N/A</v>
      </c>
      <c r="AC861" s="25" t="e">
        <v>#N/A</v>
      </c>
      <c r="AD861" s="17">
        <v>-2439426.9610000001</v>
      </c>
      <c r="AE861" s="3">
        <v>-4768866.8099999996</v>
      </c>
      <c r="AF861" s="3">
        <v>3450982.8689999999</v>
      </c>
      <c r="AG861" s="20">
        <v>32.967184191800001</v>
      </c>
      <c r="AH861">
        <f>TRUNC(AG861)</f>
        <v>32</v>
      </c>
      <c r="AI861">
        <f>TRUNC((ABS(AG861) - ABS(TRUNC(AG861))) * 60)</f>
        <v>58</v>
      </c>
      <c r="AJ861">
        <f>(((ABS(AG861) - ABS(TRUNC(AG861))) * 60) - TRUNC((ABS(AG861) - ABS(TRUNC(AG861))) * 60)) * 60</f>
        <v>1.86309048000453</v>
      </c>
      <c r="AK861" s="34">
        <v>117.0911875738</v>
      </c>
      <c r="AL861" s="43">
        <f>((((TRUNC(AK861))*-1)*-1)*-1)/-1</f>
        <v>117</v>
      </c>
      <c r="AM861">
        <f>TRUNC((ABS(AK861) - ABS(TRUNC(AK861))) * 60)</f>
        <v>5</v>
      </c>
      <c r="AN861">
        <f>(((ABS(AK861) - ABS(TRUNC(AK861))) * 60) - TRUNC((ABS(AK861) - ABS(TRUNC(AK861))) * 60)) * 60</f>
        <v>28.275265679997119</v>
      </c>
      <c r="AO861">
        <v>141.61500000000001</v>
      </c>
      <c r="AP861" s="1" t="e">
        <v>#N/A</v>
      </c>
      <c r="AQ861" s="1" t="e">
        <v>#N/A</v>
      </c>
      <c r="AR861" s="27" t="e">
        <v>#N/A</v>
      </c>
      <c r="AS861" s="3" t="e">
        <v>#N/A</v>
      </c>
      <c r="AT861" s="3" t="e">
        <v>#N/A</v>
      </c>
      <c r="AU861" s="3" t="e">
        <v>#N/A</v>
      </c>
      <c r="AV861" s="5">
        <v>45802</v>
      </c>
      <c r="AW861" s="5">
        <v>45815</v>
      </c>
      <c r="AX861" s="6" t="s">
        <v>2112</v>
      </c>
      <c r="AY861" s="21">
        <v>-33.847000000000001</v>
      </c>
      <c r="AZ861">
        <v>3.9600000000000003E-2</v>
      </c>
      <c r="BA861">
        <v>175.46200000000002</v>
      </c>
      <c r="BB861" s="28">
        <v>4.2000000000000003E-2</v>
      </c>
      <c r="BE861" t="str">
        <f t="shared" si="13"/>
        <v>cmrp</v>
      </c>
      <c r="BF861" t="str">
        <f t="shared" si="14"/>
        <v>Carmel Mountain Ranch Park</v>
      </c>
    </row>
    <row r="862" spans="1:58" ht="18.75" x14ac:dyDescent="0.3">
      <c r="A862" t="s">
        <v>2132</v>
      </c>
      <c r="B862" s="8" t="s">
        <v>2149</v>
      </c>
      <c r="C862" s="24">
        <v>-2450950.6360999998</v>
      </c>
      <c r="D862" s="1">
        <v>-4765575.9271999998</v>
      </c>
      <c r="E862" s="1">
        <v>3447274.7588</v>
      </c>
      <c r="F862">
        <v>5.8999999999999999E-3</v>
      </c>
      <c r="G862">
        <v>9.9000000000000008E-3</v>
      </c>
      <c r="H862">
        <v>8.0999999999999996E-3</v>
      </c>
      <c r="I862" s="2">
        <v>32.927695389999997</v>
      </c>
      <c r="J862" s="18">
        <v>32</v>
      </c>
      <c r="K862">
        <v>55</v>
      </c>
      <c r="L862">
        <v>39.703403999988041</v>
      </c>
      <c r="M862" s="34">
        <v>117.21690088</v>
      </c>
      <c r="N862" s="53">
        <v>117</v>
      </c>
      <c r="O862">
        <v>13</v>
      </c>
      <c r="P862">
        <v>0.84316799998987335</v>
      </c>
      <c r="Q862" s="1">
        <v>81.039314630000007</v>
      </c>
      <c r="R862">
        <v>5.8999999999999999E-3</v>
      </c>
      <c r="S862">
        <v>7.0000000000000001E-3</v>
      </c>
      <c r="T862">
        <v>1.0200000000000001E-2</v>
      </c>
      <c r="U862" s="4" t="e">
        <v>#N/A</v>
      </c>
      <c r="V862" s="4" t="e">
        <v>#N/A</v>
      </c>
      <c r="W862" s="4" t="e">
        <v>#N/A</v>
      </c>
      <c r="X862" s="4" t="e">
        <v>#N/A</v>
      </c>
      <c r="Y862" s="4" t="e">
        <v>#N/A</v>
      </c>
      <c r="Z862" s="4" t="e">
        <v>#N/A</v>
      </c>
      <c r="AA862" s="4" t="e">
        <v>#N/A</v>
      </c>
      <c r="AB862" s="4" t="e">
        <v>#N/A</v>
      </c>
      <c r="AC862" s="25" t="e">
        <v>#N/A</v>
      </c>
      <c r="AD862" s="17">
        <v>-2450949.6549999998</v>
      </c>
      <c r="AE862" s="3">
        <v>-4765577.2570000002</v>
      </c>
      <c r="AF862" s="3">
        <v>3447274.977</v>
      </c>
      <c r="AG862" s="20">
        <v>32.927693444100001</v>
      </c>
      <c r="AH862">
        <f>TRUNC(AG862)</f>
        <v>32</v>
      </c>
      <c r="AI862">
        <f>TRUNC((ABS(AG862) - ABS(TRUNC(AG862))) * 60)</f>
        <v>55</v>
      </c>
      <c r="AJ862">
        <f>(((ABS(AG862) - ABS(TRUNC(AG862))) * 60) - TRUNC((ABS(AG862) - ABS(TRUNC(AG862))) * 60)) * 60</f>
        <v>39.696398760003149</v>
      </c>
      <c r="AK862" s="34">
        <v>117.2168850541</v>
      </c>
      <c r="AL862" s="43">
        <f>((((TRUNC(AK862))*-1)*-1)*-1)/-1</f>
        <v>117</v>
      </c>
      <c r="AM862">
        <f>TRUNC((ABS(AK862) - ABS(TRUNC(AK862))) * 60)</f>
        <v>13</v>
      </c>
      <c r="AN862">
        <f>(((ABS(AK862) - ABS(TRUNC(AK862))) * 60) - TRUNC((ABS(AK862) - ABS(TRUNC(AK862))) * 60)) * 60</f>
        <v>0.78619476001449584</v>
      </c>
      <c r="AO862">
        <v>81.774000000000001</v>
      </c>
      <c r="AP862" s="1" t="e">
        <v>#N/A</v>
      </c>
      <c r="AQ862" s="1" t="e">
        <v>#N/A</v>
      </c>
      <c r="AR862" s="27" t="e">
        <v>#N/A</v>
      </c>
      <c r="AS862" s="3" t="e">
        <v>#N/A</v>
      </c>
      <c r="AT862" s="3" t="e">
        <v>#N/A</v>
      </c>
      <c r="AU862" s="3" t="e">
        <v>#N/A</v>
      </c>
      <c r="AV862" s="5">
        <v>45802</v>
      </c>
      <c r="AW862" s="5">
        <v>45815</v>
      </c>
      <c r="AX862" s="6" t="s">
        <v>2112</v>
      </c>
      <c r="AY862" s="21">
        <v>-34.680999999999997</v>
      </c>
      <c r="AZ862">
        <v>3.5299999999999998E-2</v>
      </c>
      <c r="BA862">
        <v>116.455</v>
      </c>
      <c r="BB862" s="28">
        <v>3.6999999999999998E-2</v>
      </c>
      <c r="BE862" t="str">
        <f t="shared" si="13"/>
        <v>dmar</v>
      </c>
      <c r="BF862" t="str">
        <f t="shared" si="14"/>
        <v>Ocean Air Community Park</v>
      </c>
    </row>
    <row r="863" spans="1:58" ht="18.75" x14ac:dyDescent="0.3">
      <c r="A863" t="s">
        <v>2133</v>
      </c>
      <c r="B863" s="8" t="s">
        <v>2150</v>
      </c>
      <c r="C863" s="24">
        <v>-2437236.5814</v>
      </c>
      <c r="D863" s="1">
        <v>-4759035.8859999999</v>
      </c>
      <c r="E863" s="1">
        <v>3466031.1910000001</v>
      </c>
      <c r="F863">
        <v>5.7000000000000002E-3</v>
      </c>
      <c r="G863">
        <v>9.9000000000000008E-3</v>
      </c>
      <c r="H863">
        <v>9.4999999999999998E-3</v>
      </c>
      <c r="I863" s="2">
        <v>33.128852979999998</v>
      </c>
      <c r="J863" s="18">
        <v>33</v>
      </c>
      <c r="K863">
        <v>7</v>
      </c>
      <c r="L863">
        <v>43.870727999992027</v>
      </c>
      <c r="M863" s="34">
        <v>117.11826679000001</v>
      </c>
      <c r="N863" s="53">
        <v>117</v>
      </c>
      <c r="O863">
        <v>7</v>
      </c>
      <c r="P863">
        <v>5.7604440000250179</v>
      </c>
      <c r="Q863" s="1">
        <v>176.16009145000001</v>
      </c>
      <c r="R863">
        <v>5.8999999999999999E-3</v>
      </c>
      <c r="S863">
        <v>6.7999999999999996E-3</v>
      </c>
      <c r="T863">
        <v>1.0500000000000001E-2</v>
      </c>
      <c r="U863" s="4" t="e">
        <v>#N/A</v>
      </c>
      <c r="V863" s="4" t="e">
        <v>#N/A</v>
      </c>
      <c r="W863" s="4" t="e">
        <v>#N/A</v>
      </c>
      <c r="X863" s="4" t="e">
        <v>#N/A</v>
      </c>
      <c r="Y863" s="4" t="e">
        <v>#N/A</v>
      </c>
      <c r="Z863" s="4" t="e">
        <v>#N/A</v>
      </c>
      <c r="AA863" s="4" t="e">
        <v>#N/A</v>
      </c>
      <c r="AB863" s="4" t="e">
        <v>#N/A</v>
      </c>
      <c r="AC863" s="25" t="e">
        <v>#N/A</v>
      </c>
      <c r="AD863" s="17">
        <v>-2437235.5989999999</v>
      </c>
      <c r="AE863" s="3">
        <v>-4759037.2139999997</v>
      </c>
      <c r="AF863" s="3">
        <v>3466031.4079999998</v>
      </c>
      <c r="AG863" s="20">
        <v>33.128850996899999</v>
      </c>
      <c r="AH863">
        <f>TRUNC(AG863)</f>
        <v>33</v>
      </c>
      <c r="AI863">
        <f>TRUNC((ABS(AG863) - ABS(TRUNC(AG863))) * 60)</f>
        <v>7</v>
      </c>
      <c r="AJ863">
        <f>(((ABS(AG863) - ABS(TRUNC(AG863))) * 60) - TRUNC((ABS(AG863) - ABS(TRUNC(AG863))) * 60)) * 60</f>
        <v>43.863588839996055</v>
      </c>
      <c r="AK863" s="34">
        <v>117.1182509378</v>
      </c>
      <c r="AL863" s="43">
        <f>((((TRUNC(AK863))*-1)*-1)*-1)/-1</f>
        <v>117</v>
      </c>
      <c r="AM863">
        <f>TRUNC((ABS(AK863) - ABS(TRUNC(AK863))) * 60)</f>
        <v>7</v>
      </c>
      <c r="AN863">
        <f>(((ABS(AK863) - ABS(TRUNC(AK863))) * 60) - TRUNC((ABS(AK863) - ABS(TRUNC(AK863))) * 60)) * 60</f>
        <v>5.7033760799970423</v>
      </c>
      <c r="AO863">
        <v>176.893</v>
      </c>
      <c r="AP863" s="1" t="e">
        <v>#N/A</v>
      </c>
      <c r="AQ863" s="1" t="e">
        <v>#N/A</v>
      </c>
      <c r="AR863" s="27" t="e">
        <v>#N/A</v>
      </c>
      <c r="AS863" s="3" t="e">
        <v>#N/A</v>
      </c>
      <c r="AT863" s="3" t="e">
        <v>#N/A</v>
      </c>
      <c r="AU863" s="3" t="e">
        <v>#N/A</v>
      </c>
      <c r="AV863" s="5">
        <v>45798</v>
      </c>
      <c r="AW863" s="5">
        <v>45815</v>
      </c>
      <c r="AX863" s="6" t="s">
        <v>2112</v>
      </c>
      <c r="AY863" s="21">
        <v>-33.491999999999997</v>
      </c>
      <c r="AZ863">
        <v>3.7900000000000003E-2</v>
      </c>
      <c r="BA863">
        <v>210.38499999999999</v>
      </c>
      <c r="BB863" s="28">
        <v>3.9E-2</v>
      </c>
      <c r="BE863" t="str">
        <f t="shared" si="13"/>
        <v>escn</v>
      </c>
      <c r="BF863" t="str">
        <f t="shared" si="14"/>
        <v>Escondido Highway Maintenance Station</v>
      </c>
    </row>
    <row r="864" spans="1:58" ht="18.75" x14ac:dyDescent="0.3">
      <c r="A864" t="s">
        <v>2179</v>
      </c>
      <c r="B864" t="s">
        <v>393</v>
      </c>
      <c r="C864" s="24">
        <v>-2440570.1835019998</v>
      </c>
      <c r="D864" s="1">
        <v>-4688359.9230869999</v>
      </c>
      <c r="E864" s="1">
        <v>3558518.9211229999</v>
      </c>
      <c r="F864" s="1">
        <v>6.5560000000000002E-3</v>
      </c>
      <c r="G864" s="1">
        <v>8.9800000000000001E-3</v>
      </c>
      <c r="H864" s="1">
        <v>7.1599999999999997E-3</v>
      </c>
      <c r="I864" s="2">
        <v>34.129050290000002</v>
      </c>
      <c r="J864" s="18">
        <v>34</v>
      </c>
      <c r="K864" s="18">
        <v>7</v>
      </c>
      <c r="L864" s="26">
        <v>44.581044000007637</v>
      </c>
      <c r="M864" s="34">
        <v>117.49965853</v>
      </c>
      <c r="N864" s="53">
        <v>117</v>
      </c>
      <c r="O864" s="18">
        <v>29</v>
      </c>
      <c r="P864" s="26">
        <v>58.770708000017748</v>
      </c>
      <c r="Q864" s="1">
        <v>381.32313448999997</v>
      </c>
      <c r="R864" s="1">
        <v>5.7222599999999998E-3</v>
      </c>
      <c r="S864" s="1">
        <v>7.1417299999999998E-3</v>
      </c>
      <c r="T864" s="1">
        <v>9.4206600000000008E-3</v>
      </c>
      <c r="U864" s="4">
        <v>1.9</v>
      </c>
      <c r="V864" s="4">
        <v>2.69</v>
      </c>
      <c r="W864" s="4">
        <v>5.73</v>
      </c>
      <c r="X864" s="4" t="e">
        <v>#N/A</v>
      </c>
      <c r="Y864" s="4" t="e">
        <v>#N/A</v>
      </c>
      <c r="Z864" s="4" t="e">
        <v>#N/A</v>
      </c>
      <c r="AA864" s="4" t="e">
        <v>#N/A</v>
      </c>
      <c r="AB864" s="4" t="e">
        <v>#N/A</v>
      </c>
      <c r="AC864" s="25" t="e">
        <v>#N/A</v>
      </c>
      <c r="AD864" s="17">
        <v>-2440569.193</v>
      </c>
      <c r="AE864" s="3">
        <v>-4688361.2379999999</v>
      </c>
      <c r="AF864" s="3">
        <v>3558519.128</v>
      </c>
      <c r="AG864" s="2">
        <v>34.129048248399997</v>
      </c>
      <c r="AH864" s="18">
        <f>TRUNC(AG864)</f>
        <v>34</v>
      </c>
      <c r="AI864" s="18">
        <f>TRUNC((ABS(AG864) - ABS(TRUNC(AG864))) * 60)</f>
        <v>7</v>
      </c>
      <c r="AJ864" s="2">
        <f>(((ABS(AG864) - ABS(TRUNC(AG864))) * 60) - TRUNC((ABS(AG864) - ABS(TRUNC(AG864))) * 60)) * 60</f>
        <v>44.573694239987844</v>
      </c>
      <c r="AK864" s="34">
        <v>117.4996424199</v>
      </c>
      <c r="AL864" s="43">
        <f>((((TRUNC(AK864))*-1)*-1)*-1)/-1</f>
        <v>117</v>
      </c>
      <c r="AM864" s="18">
        <f>TRUNC((ABS(AK864) - ABS(TRUNC(AK864))) * 60)</f>
        <v>29</v>
      </c>
      <c r="AN864" s="19">
        <f>(((ABS(AK864) - ABS(TRUNC(AK864))) * 60) - TRUNC((ABS(AK864) - ABS(TRUNC(AK864))) * 60)) * 60</f>
        <v>58.712711639996087</v>
      </c>
      <c r="AO864" s="3">
        <v>382.02600000000001</v>
      </c>
      <c r="AP864" s="1" t="e">
        <v>#N/A</v>
      </c>
      <c r="AQ864" s="1" t="e">
        <v>#N/A</v>
      </c>
      <c r="AR864" s="27" t="e">
        <v>#N/A</v>
      </c>
      <c r="AS864" s="3" t="e">
        <v>#N/A</v>
      </c>
      <c r="AT864" s="3" t="e">
        <v>#N/A</v>
      </c>
      <c r="AU864" s="3" t="e">
        <v>#N/A</v>
      </c>
      <c r="AV864" s="5">
        <v>45486</v>
      </c>
      <c r="AW864" s="5">
        <v>45794</v>
      </c>
      <c r="AX864" s="6" t="s">
        <v>2112</v>
      </c>
      <c r="AY864" s="17">
        <v>-32.735999999999997</v>
      </c>
      <c r="AZ864" s="3">
        <v>3.5700000000000003E-2</v>
      </c>
      <c r="BA864" s="3">
        <v>414.762</v>
      </c>
      <c r="BB864" s="28">
        <v>3.6999999999999998E-2</v>
      </c>
      <c r="BE864" t="str">
        <f t="shared" si="13"/>
        <v>fnt8</v>
      </c>
      <c r="BF864" t="str">
        <f t="shared" si="14"/>
        <v>FONTANA MAINTENANCE STATION</v>
      </c>
    </row>
    <row r="865" spans="1:58" ht="18.75" x14ac:dyDescent="0.3">
      <c r="A865" t="s">
        <v>2159</v>
      </c>
      <c r="B865" t="s">
        <v>2168</v>
      </c>
      <c r="C865" s="24">
        <v>-2549380.0022</v>
      </c>
      <c r="D865" s="1">
        <v>-4476966.7708999999</v>
      </c>
      <c r="E865" s="1">
        <v>3747498.8727000002</v>
      </c>
      <c r="F865">
        <v>8.0699999999999994E-2</v>
      </c>
      <c r="G865">
        <v>0.1414</v>
      </c>
      <c r="H865">
        <v>0.1192</v>
      </c>
      <c r="I865" s="2">
        <v>36.215197719999999</v>
      </c>
      <c r="J865" s="18">
        <v>36</v>
      </c>
      <c r="K865">
        <v>12</v>
      </c>
      <c r="L865">
        <v>54.711791999996535</v>
      </c>
      <c r="M865" s="34">
        <v>119.65907199999999</v>
      </c>
      <c r="N865" s="53">
        <v>119</v>
      </c>
      <c r="O865">
        <v>39</v>
      </c>
      <c r="P865">
        <v>32.659199999981183</v>
      </c>
      <c r="Q865" s="1">
        <v>26.14207704</v>
      </c>
      <c r="R865">
        <v>9.3799999999999994E-2</v>
      </c>
      <c r="S865">
        <v>9.9000000000000005E-2</v>
      </c>
      <c r="T865">
        <v>0.14710000000000001</v>
      </c>
      <c r="U865" s="4" t="e">
        <v>#N/A</v>
      </c>
      <c r="V865" s="4" t="e">
        <v>#N/A</v>
      </c>
      <c r="W865" s="4" t="e">
        <v>#N/A</v>
      </c>
      <c r="X865" s="4" t="e">
        <v>#N/A</v>
      </c>
      <c r="Y865" s="4" t="e">
        <v>#N/A</v>
      </c>
      <c r="Z865" s="4" t="e">
        <v>#N/A</v>
      </c>
      <c r="AA865" s="4" t="e">
        <v>#N/A</v>
      </c>
      <c r="AB865" s="4" t="e">
        <v>#N/A</v>
      </c>
      <c r="AC865" s="25" t="e">
        <v>#N/A</v>
      </c>
      <c r="AD865" s="21">
        <v>-2549378.9900000002</v>
      </c>
      <c r="AE865">
        <v>-4476968.0559999999</v>
      </c>
      <c r="AF865">
        <v>3747499.057</v>
      </c>
      <c r="AG865" s="20">
        <v>36.215195784800002</v>
      </c>
      <c r="AH865" s="18">
        <v>36</v>
      </c>
      <c r="AI865">
        <v>12</v>
      </c>
      <c r="AJ865">
        <v>54.704825280008436</v>
      </c>
      <c r="AK865" s="34">
        <v>119.65905514870001</v>
      </c>
      <c r="AL865" s="43">
        <v>-119</v>
      </c>
      <c r="AM865">
        <v>39</v>
      </c>
      <c r="AN865">
        <v>32.598535320020119</v>
      </c>
      <c r="AO865">
        <v>26.748000000000001</v>
      </c>
      <c r="AP865" s="1" t="e">
        <v>#N/A</v>
      </c>
      <c r="AQ865" s="1" t="e">
        <v>#N/A</v>
      </c>
      <c r="AR865" s="27" t="e">
        <v>#N/A</v>
      </c>
      <c r="AS865" s="3" t="e">
        <v>#N/A</v>
      </c>
      <c r="AT865" s="3" t="e">
        <v>#N/A</v>
      </c>
      <c r="AU865" s="3" t="e">
        <v>#N/A</v>
      </c>
      <c r="AV865" s="5">
        <v>45732</v>
      </c>
      <c r="AW865" s="5">
        <v>45794</v>
      </c>
      <c r="AX865" s="6" t="s">
        <v>2112</v>
      </c>
      <c r="AY865" s="17">
        <v>-33.268999999999998</v>
      </c>
      <c r="AZ865" s="3">
        <v>3.9600000000000003E-2</v>
      </c>
      <c r="BA865" s="3">
        <v>60.016999999999996</v>
      </c>
      <c r="BB865" s="30">
        <v>0.152</v>
      </c>
      <c r="BE865" t="str">
        <f t="shared" si="13"/>
        <v>hanf</v>
      </c>
      <c r="BF865" t="str">
        <f t="shared" si="14"/>
        <v>HANFRESERVECA2025</v>
      </c>
    </row>
    <row r="866" spans="1:58" ht="18.75" x14ac:dyDescent="0.3">
      <c r="A866" t="s">
        <v>2134</v>
      </c>
      <c r="B866" s="8" t="s">
        <v>2151</v>
      </c>
      <c r="C866" s="24">
        <v>-2410358.7480000001</v>
      </c>
      <c r="D866" s="1">
        <v>-4774728.7319</v>
      </c>
      <c r="E866" s="1">
        <v>3464069.327</v>
      </c>
      <c r="F866">
        <v>5.8999999999999999E-3</v>
      </c>
      <c r="G866">
        <v>1.11E-2</v>
      </c>
      <c r="H866">
        <v>8.6E-3</v>
      </c>
      <c r="I866" s="2">
        <v>33.105140470000002</v>
      </c>
      <c r="J866" s="18">
        <v>33</v>
      </c>
      <c r="K866">
        <v>6</v>
      </c>
      <c r="L866">
        <v>18.505692000007343</v>
      </c>
      <c r="M866" s="34">
        <v>116.78536803</v>
      </c>
      <c r="N866" s="53">
        <v>116</v>
      </c>
      <c r="O866">
        <v>47</v>
      </c>
      <c r="P866">
        <v>7.3249080000027789</v>
      </c>
      <c r="Q866" s="1">
        <v>617.16048022999996</v>
      </c>
      <c r="R866">
        <v>6.6E-3</v>
      </c>
      <c r="S866">
        <v>7.3000000000000001E-3</v>
      </c>
      <c r="T866">
        <v>1.1299999999999999E-2</v>
      </c>
      <c r="U866" s="4" t="e">
        <v>#N/A</v>
      </c>
      <c r="V866" s="4" t="e">
        <v>#N/A</v>
      </c>
      <c r="W866" s="4" t="e">
        <v>#N/A</v>
      </c>
      <c r="X866" s="4" t="e">
        <v>#N/A</v>
      </c>
      <c r="Y866" s="4" t="e">
        <v>#N/A</v>
      </c>
      <c r="Z866" s="4" t="e">
        <v>#N/A</v>
      </c>
      <c r="AA866" s="4" t="e">
        <v>#N/A</v>
      </c>
      <c r="AB866" s="4" t="e">
        <v>#N/A</v>
      </c>
      <c r="AC866" s="25" t="e">
        <v>#N/A</v>
      </c>
      <c r="AD866" s="17">
        <v>-2410357.767</v>
      </c>
      <c r="AE866" s="3">
        <v>-4774730.0609999998</v>
      </c>
      <c r="AF866" s="3">
        <v>3464069.5440000002</v>
      </c>
      <c r="AG866" s="20">
        <v>33.1051384429</v>
      </c>
      <c r="AH866">
        <f>TRUNC(AG866)</f>
        <v>33</v>
      </c>
      <c r="AI866">
        <f>TRUNC((ABS(AG866) - ABS(TRUNC(AG866))) * 60)</f>
        <v>6</v>
      </c>
      <c r="AJ866">
        <f>(((ABS(AG866) - ABS(TRUNC(AG866))) * 60) - TRUNC((ABS(AG866) - ABS(TRUNC(AG866))) * 60)) * 60</f>
        <v>18.498394439998265</v>
      </c>
      <c r="AK866" s="34">
        <v>116.78535223030001</v>
      </c>
      <c r="AL866" s="43">
        <f>((((TRUNC(AK866))*-1)*-1)*-1)/-1</f>
        <v>116</v>
      </c>
      <c r="AM866">
        <f>TRUNC((ABS(AK866) - ABS(TRUNC(AK866))) * 60)</f>
        <v>47</v>
      </c>
      <c r="AN866">
        <f>(((ABS(AK866) - ABS(TRUNC(AK866))) * 60) - TRUNC((ABS(AK866) - ABS(TRUNC(AK866))) * 60)) * 60</f>
        <v>7.2680290800224157</v>
      </c>
      <c r="AO866">
        <v>617.90300000000002</v>
      </c>
      <c r="AP866" s="1" t="e">
        <v>#N/A</v>
      </c>
      <c r="AQ866" s="1" t="e">
        <v>#N/A</v>
      </c>
      <c r="AR866" s="27" t="e">
        <v>#N/A</v>
      </c>
      <c r="AS866" s="3" t="e">
        <v>#N/A</v>
      </c>
      <c r="AT866" s="3" t="e">
        <v>#N/A</v>
      </c>
      <c r="AU866" s="3" t="e">
        <v>#N/A</v>
      </c>
      <c r="AV866" s="5">
        <v>45798</v>
      </c>
      <c r="AW866" s="5">
        <v>45815</v>
      </c>
      <c r="AX866" s="6" t="s">
        <v>2112</v>
      </c>
      <c r="AY866" s="21">
        <v>-31.966999999999999</v>
      </c>
      <c r="AZ866">
        <v>3.5099999999999999E-2</v>
      </c>
      <c r="BA866">
        <v>649.87</v>
      </c>
      <c r="BB866" s="28">
        <v>3.6999999999999998E-2</v>
      </c>
      <c r="BE866" t="str">
        <f t="shared" si="13"/>
        <v>hoot</v>
      </c>
      <c r="BF866" t="str">
        <f t="shared" si="14"/>
        <v>Lake Sutherland Marina</v>
      </c>
    </row>
    <row r="867" spans="1:58" ht="18.75" x14ac:dyDescent="0.3">
      <c r="A867" t="s">
        <v>2180</v>
      </c>
      <c r="B867" t="s">
        <v>470</v>
      </c>
      <c r="C867" s="24">
        <v>-2513603.5010930002</v>
      </c>
      <c r="D867" s="1">
        <v>-4497583.8990719998</v>
      </c>
      <c r="E867" s="1">
        <v>3747046.709183</v>
      </c>
      <c r="F867" s="1">
        <v>3.2759999999999998E-3</v>
      </c>
      <c r="G867" s="1">
        <v>5.2100000000000002E-3</v>
      </c>
      <c r="H867" s="1">
        <v>4.3699999999999998E-3</v>
      </c>
      <c r="I867" s="2">
        <v>36.209898189999997</v>
      </c>
      <c r="J867" s="18">
        <v>36</v>
      </c>
      <c r="K867" s="18">
        <v>12</v>
      </c>
      <c r="L867" s="26">
        <v>35.633483999989153</v>
      </c>
      <c r="M867" s="34">
        <v>119.19989148000001</v>
      </c>
      <c r="N867" s="53">
        <v>119</v>
      </c>
      <c r="O867" s="18">
        <v>11</v>
      </c>
      <c r="P867" s="26">
        <v>59.609328000018422</v>
      </c>
      <c r="Q867" s="1">
        <v>63.885168970000002</v>
      </c>
      <c r="R867" s="1">
        <v>3.4985900000000002E-3</v>
      </c>
      <c r="S867" s="1">
        <v>3.8259700000000002E-3</v>
      </c>
      <c r="T867" s="1">
        <v>5.4683099999999997E-3</v>
      </c>
      <c r="U867" s="4">
        <v>0.54</v>
      </c>
      <c r="V867" s="4">
        <v>0.91</v>
      </c>
      <c r="W867" s="4">
        <v>3.62</v>
      </c>
      <c r="X867" s="4" t="e">
        <v>#N/A</v>
      </c>
      <c r="Y867" s="4" t="e">
        <v>#N/A</v>
      </c>
      <c r="Z867" s="4" t="e">
        <v>#N/A</v>
      </c>
      <c r="AA867" s="4" t="e">
        <v>#N/A</v>
      </c>
      <c r="AB867" s="4" t="e">
        <v>#N/A</v>
      </c>
      <c r="AC867" s="25" t="e">
        <v>#N/A</v>
      </c>
      <c r="AD867" s="17">
        <v>-2513602.4900000002</v>
      </c>
      <c r="AE867" s="3">
        <v>-4497585.1859999998</v>
      </c>
      <c r="AF867" s="3">
        <v>3747046.895</v>
      </c>
      <c r="AG867" s="2">
        <v>36.209896174900003</v>
      </c>
      <c r="AH867" s="18">
        <f>TRUNC(AG867)</f>
        <v>36</v>
      </c>
      <c r="AI867" s="18">
        <f>TRUNC((ABS(AG867) - ABS(TRUNC(AG867))) * 60)</f>
        <v>12</v>
      </c>
      <c r="AJ867" s="2">
        <f>(((ABS(AG867) - ABS(TRUNC(AG867))) * 60) - TRUNC((ABS(AG867) - ABS(TRUNC(AG867))) * 60)) * 60</f>
        <v>35.626229640009228</v>
      </c>
      <c r="AK867" s="34">
        <v>119.1998746861</v>
      </c>
      <c r="AL867" s="43">
        <f>((((TRUNC(AK867))*-1)*-1)*-1)/-1</f>
        <v>119</v>
      </c>
      <c r="AM867" s="18">
        <f>TRUNC((ABS(AK867) - ABS(TRUNC(AK867))) * 60)</f>
        <v>11</v>
      </c>
      <c r="AN867" s="19">
        <f>(((ABS(AK867) - ABS(TRUNC(AK867))) * 60) - TRUNC((ABS(AK867) - ABS(TRUNC(AK867))) * 60)) * 60</f>
        <v>59.548869960010506</v>
      </c>
      <c r="AO867" s="3">
        <v>64.503</v>
      </c>
      <c r="AP867" s="1" t="e">
        <v>#N/A</v>
      </c>
      <c r="AQ867" s="1" t="e">
        <v>#N/A</v>
      </c>
      <c r="AR867" s="27" t="e">
        <v>#N/A</v>
      </c>
      <c r="AS867" s="3" t="e">
        <v>#N/A</v>
      </c>
      <c r="AT867" s="3" t="e">
        <v>#N/A</v>
      </c>
      <c r="AU867" s="3" t="e">
        <v>#N/A</v>
      </c>
      <c r="AV867" s="5">
        <v>45483</v>
      </c>
      <c r="AW867" s="5">
        <v>45794</v>
      </c>
      <c r="AX867" s="6" t="s">
        <v>2112</v>
      </c>
      <c r="AY867" s="17">
        <v>-31.928999999999998</v>
      </c>
      <c r="AZ867" s="3">
        <v>4.5100000000000001E-2</v>
      </c>
      <c r="BA867" s="3">
        <v>96.432000000000002</v>
      </c>
      <c r="BB867" s="28">
        <v>4.4999999999999998E-2</v>
      </c>
      <c r="BE867" t="str">
        <f t="shared" si="13"/>
        <v>hwpp</v>
      </c>
      <c r="BF867" t="str">
        <f t="shared" si="14"/>
        <v>HerbertPPCA2024</v>
      </c>
    </row>
    <row r="868" spans="1:58" ht="18.75" x14ac:dyDescent="0.3">
      <c r="A868" t="s">
        <v>2181</v>
      </c>
      <c r="B868" t="s">
        <v>577</v>
      </c>
      <c r="C868" s="24">
        <v>-2497695.9088519998</v>
      </c>
      <c r="D868" s="1">
        <v>-4495241.7119739996</v>
      </c>
      <c r="E868" s="1">
        <v>3760516.8079860001</v>
      </c>
      <c r="F868" s="1">
        <v>3.5000000000000001E-3</v>
      </c>
      <c r="G868" s="1">
        <v>6.0980000000000001E-3</v>
      </c>
      <c r="H868" s="1">
        <v>5.1859999999999996E-3</v>
      </c>
      <c r="I868" s="2">
        <v>36.359956769999997</v>
      </c>
      <c r="J868" s="18">
        <v>36</v>
      </c>
      <c r="K868" s="18">
        <v>21</v>
      </c>
      <c r="L868" s="26">
        <v>35.844371999987743</v>
      </c>
      <c r="M868" s="34">
        <v>119.05790969</v>
      </c>
      <c r="N868" s="53">
        <v>119</v>
      </c>
      <c r="O868" s="18">
        <v>3</v>
      </c>
      <c r="P868" s="26">
        <v>28.474884000008842</v>
      </c>
      <c r="Q868" s="1">
        <v>144.42196716000001</v>
      </c>
      <c r="R868" s="1">
        <v>4.0830299999999996E-3</v>
      </c>
      <c r="S868" s="1">
        <v>4.2580999999999999E-3</v>
      </c>
      <c r="T868" s="1">
        <v>6.3840600000000004E-3</v>
      </c>
      <c r="U868" s="4">
        <v>0.62</v>
      </c>
      <c r="V868" s="4">
        <v>0.53</v>
      </c>
      <c r="W868" s="4">
        <v>4.29</v>
      </c>
      <c r="X868" s="4" t="e">
        <v>#N/A</v>
      </c>
      <c r="Y868" s="4" t="e">
        <v>#N/A</v>
      </c>
      <c r="Z868" s="4" t="e">
        <v>#N/A</v>
      </c>
      <c r="AA868" s="4" t="e">
        <v>#N/A</v>
      </c>
      <c r="AB868" s="4" t="e">
        <v>#N/A</v>
      </c>
      <c r="AC868" s="25" t="e">
        <v>#N/A</v>
      </c>
      <c r="AD868" s="17">
        <v>-2497694.8969999999</v>
      </c>
      <c r="AE868" s="3">
        <v>-4495242.9970000004</v>
      </c>
      <c r="AF868" s="3">
        <v>3760516.9920000001</v>
      </c>
      <c r="AG868" s="2">
        <v>36.3599547285</v>
      </c>
      <c r="AH868" s="18">
        <f>TRUNC(AG868)</f>
        <v>36</v>
      </c>
      <c r="AI868" s="18">
        <f>TRUNC((ABS(AG868) - ABS(TRUNC(AG868))) * 60)</f>
        <v>21</v>
      </c>
      <c r="AJ868" s="2">
        <f>(((ABS(AG868) - ABS(TRUNC(AG868))) * 60) - TRUNC((ABS(AG868) - ABS(TRUNC(AG868))) * 60)) * 60</f>
        <v>35.837022599999955</v>
      </c>
      <c r="AK868" s="34">
        <v>119.0578928787</v>
      </c>
      <c r="AL868" s="43">
        <f>((((TRUNC(AK868))*-1)*-1)*-1)/-1</f>
        <v>119</v>
      </c>
      <c r="AM868" s="18">
        <f>TRUNC((ABS(AK868) - ABS(TRUNC(AK868))) * 60)</f>
        <v>3</v>
      </c>
      <c r="AN868" s="19">
        <f>(((ABS(AK868) - ABS(TRUNC(AK868))) * 60) - TRUNC((ABS(AK868) - ABS(TRUNC(AK868))) * 60)) * 60</f>
        <v>28.414363320008533</v>
      </c>
      <c r="AO868" s="3">
        <v>145.04</v>
      </c>
      <c r="AP868" s="1" t="e">
        <v>#N/A</v>
      </c>
      <c r="AQ868" s="1" t="e">
        <v>#N/A</v>
      </c>
      <c r="AR868" s="27" t="e">
        <v>#N/A</v>
      </c>
      <c r="AS868" s="3" t="e">
        <v>#N/A</v>
      </c>
      <c r="AT868" s="3" t="e">
        <v>#N/A</v>
      </c>
      <c r="AU868" s="3" t="e">
        <v>#N/A</v>
      </c>
      <c r="AV868" s="5">
        <v>45522</v>
      </c>
      <c r="AW868" s="5">
        <v>45794</v>
      </c>
      <c r="AX868" s="6" t="s">
        <v>2112</v>
      </c>
      <c r="AY868" s="17">
        <v>-30.677</v>
      </c>
      <c r="AZ868" s="3">
        <v>4.5699999999999998E-2</v>
      </c>
      <c r="BA868" s="3">
        <v>175.71699999999998</v>
      </c>
      <c r="BB868" s="28">
        <v>4.5999999999999999E-2</v>
      </c>
      <c r="BE868" t="str">
        <f t="shared" si="13"/>
        <v>lndc</v>
      </c>
      <c r="BF868" t="str">
        <f t="shared" si="14"/>
        <v>Lindcove</v>
      </c>
    </row>
    <row r="869" spans="1:58" ht="18.75" x14ac:dyDescent="0.3">
      <c r="A869" t="s">
        <v>2160</v>
      </c>
      <c r="B869" t="s">
        <v>2169</v>
      </c>
      <c r="C869" s="24">
        <v>-2643864.3684999999</v>
      </c>
      <c r="D869" s="1">
        <v>-4228199.8280999996</v>
      </c>
      <c r="E869" s="1">
        <v>3963267.4399000001</v>
      </c>
      <c r="F869">
        <v>5.5199999999999999E-2</v>
      </c>
      <c r="G869">
        <v>8.8200000000000001E-2</v>
      </c>
      <c r="H869">
        <v>8.3299999999999999E-2</v>
      </c>
      <c r="I869" s="2">
        <v>38.663845969999997</v>
      </c>
      <c r="J869" s="18">
        <v>38</v>
      </c>
      <c r="K869">
        <v>39</v>
      </c>
      <c r="L869">
        <v>49.845491999989235</v>
      </c>
      <c r="M869" s="34">
        <v>122.01745962</v>
      </c>
      <c r="N869" s="53">
        <v>122</v>
      </c>
      <c r="O869">
        <v>1</v>
      </c>
      <c r="P869">
        <v>2.8546319999884417</v>
      </c>
      <c r="Q869" s="1">
        <v>32.127515070000001</v>
      </c>
      <c r="R869">
        <v>6.3700000000000007E-2</v>
      </c>
      <c r="S869">
        <v>6.6199999999999995E-2</v>
      </c>
      <c r="T869">
        <v>9.5699999999999993E-2</v>
      </c>
      <c r="U869" s="4" t="e">
        <v>#N/A</v>
      </c>
      <c r="V869" s="4" t="e">
        <v>#N/A</v>
      </c>
      <c r="W869" s="4" t="e">
        <v>#N/A</v>
      </c>
      <c r="X869" s="4" t="e">
        <v>#N/A</v>
      </c>
      <c r="Y869" s="4" t="e">
        <v>#N/A</v>
      </c>
      <c r="Z869" s="4" t="e">
        <v>#N/A</v>
      </c>
      <c r="AA869" s="4" t="e">
        <v>#N/A</v>
      </c>
      <c r="AB869" s="4" t="e">
        <v>#N/A</v>
      </c>
      <c r="AC869" s="25" t="e">
        <v>#N/A</v>
      </c>
      <c r="AD869" s="21">
        <v>-2643863.3319999999</v>
      </c>
      <c r="AE869">
        <v>-4228201.0789999999</v>
      </c>
      <c r="AF869">
        <v>3963267.5959999999</v>
      </c>
      <c r="AG869" s="20">
        <v>38.663844191899997</v>
      </c>
      <c r="AH869" s="18">
        <v>38</v>
      </c>
      <c r="AI869">
        <v>39</v>
      </c>
      <c r="AJ869">
        <v>49.839090839990376</v>
      </c>
      <c r="AK869" s="34">
        <v>122.0174418974</v>
      </c>
      <c r="AL869" s="43">
        <v>122</v>
      </c>
      <c r="AM869">
        <v>1</v>
      </c>
      <c r="AN869">
        <v>2.7908306400172478</v>
      </c>
      <c r="AO869">
        <v>32.624000000000002</v>
      </c>
      <c r="AP869" s="1" t="e">
        <v>#N/A</v>
      </c>
      <c r="AQ869" s="1" t="e">
        <v>#N/A</v>
      </c>
      <c r="AR869" s="27" t="e">
        <v>#N/A</v>
      </c>
      <c r="AS869" s="3" t="e">
        <v>#N/A</v>
      </c>
      <c r="AT869" s="3" t="e">
        <v>#N/A</v>
      </c>
      <c r="AU869" s="3" t="e">
        <v>#N/A</v>
      </c>
      <c r="AV869" s="5">
        <v>45686</v>
      </c>
      <c r="AW869" s="5">
        <v>45794</v>
      </c>
      <c r="AX869" s="6" t="s">
        <v>2112</v>
      </c>
      <c r="AY869" s="17">
        <v>-30.861000000000001</v>
      </c>
      <c r="AZ869" s="3">
        <v>5.57E-2</v>
      </c>
      <c r="BA869" s="3">
        <v>63.484999999999999</v>
      </c>
      <c r="BB869" s="30">
        <v>0.111</v>
      </c>
      <c r="BE869" t="str">
        <f t="shared" si="13"/>
        <v>maby</v>
      </c>
      <c r="BF869" t="str">
        <f t="shared" si="14"/>
        <v>ForbesRanch_CA2024</v>
      </c>
    </row>
    <row r="870" spans="1:58" ht="18.75" x14ac:dyDescent="0.3">
      <c r="A870" t="s">
        <v>2182</v>
      </c>
      <c r="B870" t="s">
        <v>612</v>
      </c>
      <c r="C870" s="24">
        <v>-2526404.0234360001</v>
      </c>
      <c r="D870" s="1">
        <v>-4387452.2988430001</v>
      </c>
      <c r="E870" s="1">
        <v>3867383.6347409999</v>
      </c>
      <c r="F870" s="1">
        <v>3.8159999999999999E-3</v>
      </c>
      <c r="G870" s="1">
        <v>6.1859999999999997E-3</v>
      </c>
      <c r="H870" s="1">
        <v>5.4819999999999999E-3</v>
      </c>
      <c r="I870" s="2">
        <v>37.561086809999999</v>
      </c>
      <c r="J870" s="18">
        <v>37</v>
      </c>
      <c r="K870" s="18">
        <v>33</v>
      </c>
      <c r="L870" s="26">
        <v>39.912515999996572</v>
      </c>
      <c r="M870" s="34">
        <v>119.93440626</v>
      </c>
      <c r="N870" s="53">
        <v>119</v>
      </c>
      <c r="O870" s="18">
        <v>56</v>
      </c>
      <c r="P870" s="26">
        <v>3.8625360000105502</v>
      </c>
      <c r="Q870" s="1">
        <v>726.52947305999999</v>
      </c>
      <c r="R870" s="1">
        <v>4.3375799999999997E-3</v>
      </c>
      <c r="S870" s="1">
        <v>4.5232600000000003E-3</v>
      </c>
      <c r="T870" s="1">
        <v>6.5978800000000004E-3</v>
      </c>
      <c r="U870" s="4">
        <v>0.54</v>
      </c>
      <c r="V870" s="4">
        <v>0.84</v>
      </c>
      <c r="W870" s="4">
        <v>4.4400000000000004</v>
      </c>
      <c r="X870" s="4" t="e">
        <v>#N/A</v>
      </c>
      <c r="Y870" s="4" t="e">
        <v>#N/A</v>
      </c>
      <c r="Z870" s="4" t="e">
        <v>#N/A</v>
      </c>
      <c r="AA870" s="4" t="e">
        <v>#N/A</v>
      </c>
      <c r="AB870" s="4" t="e">
        <v>#N/A</v>
      </c>
      <c r="AC870" s="25" t="e">
        <v>#N/A</v>
      </c>
      <c r="AD870" s="17">
        <v>-2526403</v>
      </c>
      <c r="AE870" s="3">
        <v>-4387453.5690000001</v>
      </c>
      <c r="AF870" s="3">
        <v>3867383.8059999999</v>
      </c>
      <c r="AG870" s="2">
        <v>37.561084793200003</v>
      </c>
      <c r="AH870" s="18">
        <f>TRUNC(AG870)</f>
        <v>37</v>
      </c>
      <c r="AI870" s="18">
        <f>TRUNC((ABS(AG870) - ABS(TRUNC(AG870))) * 60)</f>
        <v>33</v>
      </c>
      <c r="AJ870" s="2">
        <f>(((ABS(AG870) - ABS(TRUNC(AG870))) * 60) - TRUNC((ABS(AG870) - ABS(TRUNC(AG870))) * 60)) * 60</f>
        <v>39.905255520009746</v>
      </c>
      <c r="AK870" s="34">
        <v>119.934389053</v>
      </c>
      <c r="AL870" s="43">
        <f>((((TRUNC(AK870))*-1)*-1)*-1)/-1</f>
        <v>119</v>
      </c>
      <c r="AM870" s="18">
        <f>TRUNC((ABS(AK870) - ABS(TRUNC(AK870))) * 60)</f>
        <v>56</v>
      </c>
      <c r="AN870" s="19">
        <f>(((ABS(AK870) - ABS(TRUNC(AK870))) * 60) - TRUNC((ABS(AK870) - ABS(TRUNC(AK870))) * 60)) * 60</f>
        <v>3.8005908000138788</v>
      </c>
      <c r="AO870" s="3">
        <v>727.101</v>
      </c>
      <c r="AP870" s="1" t="e">
        <v>#N/A</v>
      </c>
      <c r="AQ870" s="1" t="e">
        <v>#N/A</v>
      </c>
      <c r="AR870" s="27" t="e">
        <v>#N/A</v>
      </c>
      <c r="AS870" s="3" t="e">
        <v>#N/A</v>
      </c>
      <c r="AT870" s="3" t="e">
        <v>#N/A</v>
      </c>
      <c r="AU870" s="3" t="e">
        <v>#N/A</v>
      </c>
      <c r="AV870" s="5">
        <v>45485</v>
      </c>
      <c r="AW870" s="5">
        <v>45794</v>
      </c>
      <c r="AX870" s="6" t="s">
        <v>2112</v>
      </c>
      <c r="AY870" s="17">
        <v>-28.391999999999999</v>
      </c>
      <c r="AZ870" s="3">
        <v>5.4399999999999997E-2</v>
      </c>
      <c r="BA870" s="3">
        <v>755.49300000000005</v>
      </c>
      <c r="BB870" s="28">
        <v>5.5E-2</v>
      </c>
      <c r="BE870" t="str">
        <f t="shared" si="13"/>
        <v>mdpn</v>
      </c>
      <c r="BF870" t="str">
        <f t="shared" si="14"/>
        <v>MIDPINES MAINTENANCE STATION</v>
      </c>
    </row>
    <row r="871" spans="1:58" ht="16.899999999999999" customHeight="1" x14ac:dyDescent="0.3">
      <c r="A871" t="s">
        <v>2183</v>
      </c>
      <c r="B871" t="s">
        <v>621</v>
      </c>
      <c r="C871" s="24">
        <v>-2709309.1395</v>
      </c>
      <c r="D871" s="1">
        <v>-4253690.7458239999</v>
      </c>
      <c r="E871" s="1">
        <v>3891678.413311</v>
      </c>
      <c r="F871" s="1">
        <v>4.0940000000000004E-3</v>
      </c>
      <c r="G871" s="1">
        <v>6.1219999999999998E-3</v>
      </c>
      <c r="H871" s="1">
        <v>5.7819999999999998E-3</v>
      </c>
      <c r="I871" s="2">
        <v>37.842324310000002</v>
      </c>
      <c r="J871" s="18">
        <v>37</v>
      </c>
      <c r="K871" s="18">
        <v>50</v>
      </c>
      <c r="L871" s="26">
        <v>32.367516000007868</v>
      </c>
      <c r="M871" s="34">
        <v>122.49433977</v>
      </c>
      <c r="N871" s="53">
        <v>122</v>
      </c>
      <c r="O871" s="18">
        <v>29</v>
      </c>
      <c r="P871" s="26">
        <v>39.623171999986653</v>
      </c>
      <c r="Q871" s="1">
        <v>65.846398550000004</v>
      </c>
      <c r="R871" s="1">
        <v>4.3236200000000002E-3</v>
      </c>
      <c r="S871" s="1">
        <v>4.7686100000000004E-3</v>
      </c>
      <c r="T871" s="1">
        <v>6.6394499999999999E-3</v>
      </c>
      <c r="U871" s="4">
        <v>1.2</v>
      </c>
      <c r="V871" s="4">
        <v>0.81</v>
      </c>
      <c r="W871" s="4">
        <v>4.45</v>
      </c>
      <c r="X871" s="4" t="e">
        <v>#N/A</v>
      </c>
      <c r="Y871" s="4" t="e">
        <v>#N/A</v>
      </c>
      <c r="Z871" s="4" t="e">
        <v>#N/A</v>
      </c>
      <c r="AA871" s="4" t="e">
        <v>#N/A</v>
      </c>
      <c r="AB871" s="4" t="e">
        <v>#N/A</v>
      </c>
      <c r="AC871" s="25" t="e">
        <v>#N/A</v>
      </c>
      <c r="AD871" s="17">
        <v>-2709308.108</v>
      </c>
      <c r="AE871">
        <v>-4253692.0029999996</v>
      </c>
      <c r="AF871">
        <v>3891678.577</v>
      </c>
      <c r="AG871">
        <v>37.842322673200002</v>
      </c>
      <c r="AH871">
        <v>37</v>
      </c>
      <c r="AI871">
        <v>50</v>
      </c>
      <c r="AJ871">
        <v>32.361623520006333</v>
      </c>
      <c r="AK871" s="34">
        <v>122.4943222097</v>
      </c>
      <c r="AL871" s="43">
        <v>122</v>
      </c>
      <c r="AM871">
        <v>29</v>
      </c>
      <c r="AN871">
        <v>39.559954920006248</v>
      </c>
      <c r="AO871" s="3">
        <v>66.346999999999994</v>
      </c>
      <c r="AP871" s="1" t="e">
        <v>#N/A</v>
      </c>
      <c r="AQ871" s="1" t="e">
        <v>#N/A</v>
      </c>
      <c r="AR871" s="27" t="e">
        <v>#N/A</v>
      </c>
      <c r="AS871" s="3" t="e">
        <v>#N/A</v>
      </c>
      <c r="AT871" s="3" t="e">
        <v>#N/A</v>
      </c>
      <c r="AU871" s="3" t="e">
        <v>#N/A</v>
      </c>
      <c r="AV871" s="5">
        <v>45411</v>
      </c>
      <c r="AW871" s="5">
        <v>45794</v>
      </c>
      <c r="AX871" s="6" t="s">
        <v>2112</v>
      </c>
      <c r="AY871" s="17">
        <v>-32.494</v>
      </c>
      <c r="AZ871" s="3">
        <v>3.1099999999999999E-2</v>
      </c>
      <c r="BA871" s="3">
        <v>98.840999999999994</v>
      </c>
      <c r="BB871" s="28">
        <v>3.2000000000000001E-2</v>
      </c>
      <c r="BE871" t="str">
        <f t="shared" si="13"/>
        <v>mhld</v>
      </c>
      <c r="BF871" t="str">
        <f t="shared" si="14"/>
        <v>Marin Headlands</v>
      </c>
    </row>
    <row r="872" spans="1:58" ht="18.75" x14ac:dyDescent="0.3">
      <c r="A872" t="s">
        <v>2184</v>
      </c>
      <c r="B872" t="s">
        <v>647</v>
      </c>
      <c r="C872" s="24">
        <v>-2690098.7825890002</v>
      </c>
      <c r="D872" s="1">
        <v>-4321241.8951540003</v>
      </c>
      <c r="E872" s="1">
        <v>3832002.0261039999</v>
      </c>
      <c r="F872" s="1">
        <v>3.7299999999999998E-3</v>
      </c>
      <c r="G872" s="1">
        <v>5.0920000000000002E-3</v>
      </c>
      <c r="H872" s="1">
        <v>4.6880000000000003E-3</v>
      </c>
      <c r="I872" s="2">
        <v>37.158410060000001</v>
      </c>
      <c r="J872" s="18">
        <v>37</v>
      </c>
      <c r="K872" s="18">
        <v>9</v>
      </c>
      <c r="L872" s="26">
        <v>30.276216000004865</v>
      </c>
      <c r="M872" s="34">
        <v>121.90346502</v>
      </c>
      <c r="N872" s="53">
        <v>121</v>
      </c>
      <c r="O872" s="18">
        <v>54</v>
      </c>
      <c r="P872" s="26">
        <v>12.474071999995431</v>
      </c>
      <c r="Q872" s="1">
        <v>965.74375654000005</v>
      </c>
      <c r="R872" s="1">
        <v>3.5696299999999999E-3</v>
      </c>
      <c r="S872" s="1">
        <v>4.1549500000000001E-3</v>
      </c>
      <c r="T872" s="1">
        <v>5.5308900000000001E-3</v>
      </c>
      <c r="U872" s="4">
        <v>1.26</v>
      </c>
      <c r="V872" s="4">
        <v>1.25</v>
      </c>
      <c r="W872" s="4">
        <v>3.5</v>
      </c>
      <c r="X872" s="4" t="e">
        <v>#N/A</v>
      </c>
      <c r="Y872" s="4" t="e">
        <v>#N/A</v>
      </c>
      <c r="Z872" s="4" t="e">
        <v>#N/A</v>
      </c>
      <c r="AA872" s="4" t="e">
        <v>#N/A</v>
      </c>
      <c r="AB872" s="4" t="e">
        <v>#N/A</v>
      </c>
      <c r="AC872" s="25" t="e">
        <v>#N/A</v>
      </c>
      <c r="AD872" s="17">
        <v>-2690097.7579999999</v>
      </c>
      <c r="AE872" s="3">
        <v>-4321243.1619999995</v>
      </c>
      <c r="AF872" s="3">
        <v>3832002.1979999999</v>
      </c>
      <c r="AG872" s="2">
        <v>37.158408387900003</v>
      </c>
      <c r="AH872" s="18">
        <f>TRUNC(AG872)</f>
        <v>37</v>
      </c>
      <c r="AI872" s="18">
        <f>TRUNC((ABS(AG872) - ABS(TRUNC(AG872))) * 60)</f>
        <v>9</v>
      </c>
      <c r="AJ872" s="2">
        <f>(((ABS(AG872) - ABS(TRUNC(AG872))) * 60) - TRUNC((ABS(AG872) - ABS(TRUNC(AG872))) * 60)) * 60</f>
        <v>30.270196440012</v>
      </c>
      <c r="AK872" s="34">
        <v>121.9034476929</v>
      </c>
      <c r="AL872" s="43">
        <f>((((TRUNC(AK872))*-1)*-1)*-1)/-1</f>
        <v>121</v>
      </c>
      <c r="AM872" s="18">
        <f>TRUNC((ABS(AK872) - ABS(TRUNC(AK872))) * 60)</f>
        <v>54</v>
      </c>
      <c r="AN872" s="19">
        <f>(((ABS(AK872) - ABS(TRUNC(AK872))) * 60) - TRUNC((ABS(AK872) - ABS(TRUNC(AK872))) * 60)) * 60</f>
        <v>12.41169444000775</v>
      </c>
      <c r="AO872" s="3">
        <v>966.27300000000002</v>
      </c>
      <c r="AP872" s="1" t="e">
        <v>#N/A</v>
      </c>
      <c r="AQ872" s="1" t="e">
        <v>#N/A</v>
      </c>
      <c r="AR872" s="27" t="e">
        <v>#N/A</v>
      </c>
      <c r="AS872" s="3" t="e">
        <v>#N/A</v>
      </c>
      <c r="AT872" s="3" t="e">
        <v>#N/A</v>
      </c>
      <c r="AU872" s="3" t="e">
        <v>#N/A</v>
      </c>
      <c r="AV872" s="5">
        <v>45522</v>
      </c>
      <c r="AW872" s="5">
        <v>45794</v>
      </c>
      <c r="AX872" s="6" t="s">
        <v>2112</v>
      </c>
      <c r="AY872" s="17">
        <v>-32.253</v>
      </c>
      <c r="AZ872" s="3">
        <v>3.6999999999999998E-2</v>
      </c>
      <c r="BA872" s="3">
        <v>998.52600000000007</v>
      </c>
      <c r="BB872" s="28">
        <v>3.6999999999999998E-2</v>
      </c>
      <c r="BE872" t="str">
        <f t="shared" si="13"/>
        <v>moum</v>
      </c>
      <c r="BF872" t="str">
        <f t="shared" si="14"/>
        <v>Mount Umunhum</v>
      </c>
    </row>
    <row r="873" spans="1:58" ht="18.75" x14ac:dyDescent="0.3">
      <c r="A873" t="s">
        <v>2161</v>
      </c>
      <c r="B873" t="s">
        <v>2170</v>
      </c>
      <c r="C873" s="24">
        <v>-2171178.0550000002</v>
      </c>
      <c r="D873" s="1">
        <v>-4746686.4693999998</v>
      </c>
      <c r="E873" s="1">
        <v>3653450.2115000002</v>
      </c>
      <c r="F873">
        <v>1.9E-3</v>
      </c>
      <c r="G873">
        <v>4.1999999999999997E-3</v>
      </c>
      <c r="H873">
        <v>3.2000000000000002E-3</v>
      </c>
      <c r="I873" s="2">
        <v>35.17062473</v>
      </c>
      <c r="J873" s="18">
        <v>35</v>
      </c>
      <c r="K873">
        <v>10</v>
      </c>
      <c r="L873">
        <v>14.249028000000408</v>
      </c>
      <c r="M873" s="34">
        <v>114.57979247</v>
      </c>
      <c r="N873" s="53">
        <v>114</v>
      </c>
      <c r="O873">
        <v>34</v>
      </c>
      <c r="P873">
        <v>47.252892000003612</v>
      </c>
      <c r="Q873" s="1">
        <v>162.10739819</v>
      </c>
      <c r="R873">
        <v>2.7000000000000001E-3</v>
      </c>
      <c r="S873">
        <v>2.5000000000000001E-3</v>
      </c>
      <c r="T873">
        <v>4.3E-3</v>
      </c>
      <c r="U873" s="4" t="e">
        <v>#N/A</v>
      </c>
      <c r="V873" s="4" t="e">
        <v>#N/A</v>
      </c>
      <c r="W873" s="4" t="e">
        <v>#N/A</v>
      </c>
      <c r="X873" s="4" t="e">
        <v>#N/A</v>
      </c>
      <c r="Y873" s="4" t="e">
        <v>#N/A</v>
      </c>
      <c r="Z873" s="4" t="e">
        <v>#N/A</v>
      </c>
      <c r="AA873" s="4" t="e">
        <v>#N/A</v>
      </c>
      <c r="AB873" s="4" t="e">
        <v>#N/A</v>
      </c>
      <c r="AC873" s="25" t="e">
        <v>#N/A</v>
      </c>
      <c r="AD873" s="21">
        <v>-2171177.0619999999</v>
      </c>
      <c r="AE873">
        <v>-4746687.7850000001</v>
      </c>
      <c r="AF873">
        <v>3653450.4109999998</v>
      </c>
      <c r="AG873" s="20">
        <v>35.1706221321</v>
      </c>
      <c r="AH873" s="18">
        <v>35</v>
      </c>
      <c r="AI873">
        <v>10</v>
      </c>
      <c r="AJ873">
        <v>14.239675560000364</v>
      </c>
      <c r="AK873" s="34">
        <v>114.5797765499</v>
      </c>
      <c r="AL873" s="43">
        <v>-114</v>
      </c>
      <c r="AM873">
        <v>34</v>
      </c>
      <c r="AN873">
        <v>47.195579640012966</v>
      </c>
      <c r="AO873">
        <v>162.863</v>
      </c>
      <c r="AP873" s="1" t="e">
        <v>#N/A</v>
      </c>
      <c r="AQ873" s="1" t="e">
        <v>#N/A</v>
      </c>
      <c r="AR873" s="27" t="e">
        <v>#N/A</v>
      </c>
      <c r="AS873" s="3" t="e">
        <v>#N/A</v>
      </c>
      <c r="AT873" s="3" t="e">
        <v>#N/A</v>
      </c>
      <c r="AU873" s="3" t="e">
        <v>#N/A</v>
      </c>
      <c r="AV873" s="5">
        <v>45683</v>
      </c>
      <c r="AW873" s="5">
        <v>45794</v>
      </c>
      <c r="AX873" s="6" t="s">
        <v>2112</v>
      </c>
      <c r="AY873" s="17">
        <v>-30.021999999999998</v>
      </c>
      <c r="AZ873" s="3">
        <v>4.6100000000000002E-2</v>
      </c>
      <c r="BA873" s="3">
        <v>192.88499999999999</v>
      </c>
      <c r="BB873" s="30">
        <v>4.5999999999999999E-2</v>
      </c>
      <c r="BE873" t="str">
        <f t="shared" si="13"/>
        <v>nvla</v>
      </c>
      <c r="BF873" t="str">
        <f t="shared" si="14"/>
        <v>Laughlin</v>
      </c>
    </row>
    <row r="874" spans="1:58" ht="18.75" x14ac:dyDescent="0.3">
      <c r="A874" t="s">
        <v>2135</v>
      </c>
      <c r="B874" t="s">
        <v>2152</v>
      </c>
      <c r="C874" s="24">
        <v>-2458320.6581000001</v>
      </c>
      <c r="D874" s="1">
        <v>-4774053.1222000001</v>
      </c>
      <c r="E874" s="1">
        <v>3430196.4876000001</v>
      </c>
      <c r="F874">
        <v>3.2000000000000002E-3</v>
      </c>
      <c r="G874">
        <v>5.3E-3</v>
      </c>
      <c r="H874">
        <v>4.7999999999999996E-3</v>
      </c>
      <c r="I874" s="2">
        <v>32.744962819999998</v>
      </c>
      <c r="J874" s="18">
        <v>32</v>
      </c>
      <c r="K874">
        <v>44</v>
      </c>
      <c r="L874">
        <v>41.866151999992098</v>
      </c>
      <c r="M874" s="34">
        <v>117.24546324000001</v>
      </c>
      <c r="N874" s="53">
        <v>117</v>
      </c>
      <c r="O874">
        <v>14</v>
      </c>
      <c r="P874">
        <v>43.667664000023478</v>
      </c>
      <c r="Q874" s="1">
        <v>-12.63907938</v>
      </c>
      <c r="R874">
        <v>3.2000000000000002E-3</v>
      </c>
      <c r="S874">
        <v>3.8E-3</v>
      </c>
      <c r="T874">
        <v>5.5999999999999999E-3</v>
      </c>
      <c r="U874" s="4" t="e">
        <v>#N/A</v>
      </c>
      <c r="V874" s="4" t="e">
        <v>#N/A</v>
      </c>
      <c r="W874" s="4" t="e">
        <v>#N/A</v>
      </c>
      <c r="X874" s="4" t="e">
        <v>#N/A</v>
      </c>
      <c r="Y874" s="4" t="e">
        <v>#N/A</v>
      </c>
      <c r="Z874" s="4" t="e">
        <v>#N/A</v>
      </c>
      <c r="AA874" s="4" t="e">
        <v>#N/A</v>
      </c>
      <c r="AB874" s="4" t="e">
        <v>#N/A</v>
      </c>
      <c r="AC874" s="25" t="e">
        <v>#N/A</v>
      </c>
      <c r="AD874" s="17">
        <v>-2458319.679</v>
      </c>
      <c r="AE874" s="3">
        <v>-4774054.4539999999</v>
      </c>
      <c r="AF874" s="3">
        <v>3430196.7069999999</v>
      </c>
      <c r="AG874" s="20">
        <v>32.744960899299997</v>
      </c>
      <c r="AH874">
        <f t="shared" ref="AH874:AH880" si="15">TRUNC(AG874)</f>
        <v>32</v>
      </c>
      <c r="AI874">
        <f t="shared" ref="AI874:AI880" si="16">TRUNC((ABS(AG874) - ABS(TRUNC(AG874))) * 60)</f>
        <v>44</v>
      </c>
      <c r="AJ874">
        <f t="shared" ref="AJ874:AJ880" si="17">(((ABS(AG874) - ABS(TRUNC(AG874))) * 60) - TRUNC((ABS(AG874) - ABS(TRUNC(AG874))) * 60)) * 60</f>
        <v>41.859237479989133</v>
      </c>
      <c r="AK874" s="34">
        <v>117.2454474461</v>
      </c>
      <c r="AL874" s="43">
        <f>((((TRUNC(AK874))*-1)*-1)*-1)/-1</f>
        <v>117</v>
      </c>
      <c r="AM874">
        <f t="shared" ref="AM874:AM880" si="18">TRUNC((ABS(AK874) - ABS(TRUNC(AK874))) * 60)</f>
        <v>14</v>
      </c>
      <c r="AN874">
        <f t="shared" ref="AN874:AN880" si="19">(((ABS(AK874) - ABS(TRUNC(AK874))) * 60) - TRUNC((ABS(AK874) - ABS(TRUNC(AK874))) * 60)) * 60</f>
        <v>43.610805960006473</v>
      </c>
      <c r="AO874">
        <v>-11.901999999999999</v>
      </c>
      <c r="AP874" s="1" t="e">
        <v>#N/A</v>
      </c>
      <c r="AQ874" s="1" t="e">
        <v>#N/A</v>
      </c>
      <c r="AR874" s="27" t="e">
        <v>#N/A</v>
      </c>
      <c r="AS874" s="3" t="e">
        <v>#N/A</v>
      </c>
      <c r="AT874" s="3" t="e">
        <v>#N/A</v>
      </c>
      <c r="AU874" s="3" t="e">
        <v>#N/A</v>
      </c>
      <c r="AV874" s="5">
        <v>45798</v>
      </c>
      <c r="AW874" s="5">
        <v>45815</v>
      </c>
      <c r="AX874" s="6" t="s">
        <v>2112</v>
      </c>
      <c r="AY874" s="21">
        <v>-35.247999999999998</v>
      </c>
      <c r="AZ874">
        <v>3.4299999999999997E-2</v>
      </c>
      <c r="BA874">
        <v>23.345999999999997</v>
      </c>
      <c r="BB874" s="28">
        <v>3.5000000000000003E-2</v>
      </c>
      <c r="BE874" t="str">
        <f t="shared" si="13"/>
        <v>obrc</v>
      </c>
      <c r="BF874" t="str">
        <f t="shared" si="14"/>
        <v>Ocean Beach Rec Center</v>
      </c>
    </row>
    <row r="875" spans="1:58" ht="18.75" x14ac:dyDescent="0.3">
      <c r="A875" t="s">
        <v>2185</v>
      </c>
      <c r="B875" t="s">
        <v>711</v>
      </c>
      <c r="C875" s="24">
        <v>-2418155.7072080001</v>
      </c>
      <c r="D875" s="1">
        <v>-4542453.159821</v>
      </c>
      <c r="E875" s="1">
        <v>3757396.5276739998</v>
      </c>
      <c r="F875" s="1">
        <v>6.8019999999999999E-3</v>
      </c>
      <c r="G875" s="1">
        <v>1.0344000000000001E-2</v>
      </c>
      <c r="H875" s="1">
        <v>8.6359999999999996E-3</v>
      </c>
      <c r="I875" s="2">
        <v>36.318793489999997</v>
      </c>
      <c r="J875" s="18">
        <v>36</v>
      </c>
      <c r="K875" s="18">
        <v>19</v>
      </c>
      <c r="L875" s="26">
        <v>7.6565639999904533</v>
      </c>
      <c r="M875" s="34">
        <v>118.02841601999999</v>
      </c>
      <c r="N875" s="53">
        <v>118</v>
      </c>
      <c r="O875" s="18">
        <v>1</v>
      </c>
      <c r="P875" s="26">
        <v>42.297671999980366</v>
      </c>
      <c r="Q875" s="1">
        <v>1088.53862005</v>
      </c>
      <c r="R875" s="1">
        <v>7.0481600000000004E-3</v>
      </c>
      <c r="S875" s="1">
        <v>7.7238100000000002E-3</v>
      </c>
      <c r="T875" s="1">
        <v>1.0943049999999999E-2</v>
      </c>
      <c r="U875" s="4">
        <v>1.44</v>
      </c>
      <c r="V875" s="4">
        <v>2.36</v>
      </c>
      <c r="W875" s="4">
        <v>7.02</v>
      </c>
      <c r="X875" s="4" t="e">
        <v>#N/A</v>
      </c>
      <c r="Y875" s="4" t="e">
        <v>#N/A</v>
      </c>
      <c r="Z875" s="4" t="e">
        <v>#N/A</v>
      </c>
      <c r="AA875" s="4" t="e">
        <v>#N/A</v>
      </c>
      <c r="AB875" s="4" t="e">
        <v>#N/A</v>
      </c>
      <c r="AC875" s="25" t="e">
        <v>#N/A</v>
      </c>
      <c r="AD875" s="17">
        <v>-2418154.6979999999</v>
      </c>
      <c r="AE875" s="3">
        <v>-4542454.45</v>
      </c>
      <c r="AF875" s="3">
        <v>3757396.7140000002</v>
      </c>
      <c r="AG875" s="2">
        <v>36.3187912952</v>
      </c>
      <c r="AH875" s="18">
        <f t="shared" si="15"/>
        <v>36</v>
      </c>
      <c r="AI875" s="18">
        <f t="shared" si="16"/>
        <v>19</v>
      </c>
      <c r="AJ875" s="2">
        <f t="shared" si="17"/>
        <v>7.6486627200017665</v>
      </c>
      <c r="AK875" s="34">
        <v>118.0283993523</v>
      </c>
      <c r="AL875" s="43">
        <f>((((TRUNC(AK875))*-1)*-1)*-1)/-1</f>
        <v>118</v>
      </c>
      <c r="AM875" s="18">
        <f t="shared" si="18"/>
        <v>1</v>
      </c>
      <c r="AN875" s="19">
        <f t="shared" si="19"/>
        <v>42.237668279997251</v>
      </c>
      <c r="AO875" s="3">
        <v>1089.184</v>
      </c>
      <c r="AP875" s="1" t="e">
        <v>#N/A</v>
      </c>
      <c r="AQ875" s="1" t="e">
        <v>#N/A</v>
      </c>
      <c r="AR875" s="27" t="e">
        <v>#N/A</v>
      </c>
      <c r="AS875" s="3" t="e">
        <v>#N/A</v>
      </c>
      <c r="AT875" s="3" t="e">
        <v>#N/A</v>
      </c>
      <c r="AU875" s="3" t="e">
        <v>#N/A</v>
      </c>
      <c r="AV875" s="5">
        <v>45538</v>
      </c>
      <c r="AW875" s="5">
        <v>45794</v>
      </c>
      <c r="AX875" s="6" t="s">
        <v>2112</v>
      </c>
      <c r="AY875" s="17">
        <v>-27.777000000000001</v>
      </c>
      <c r="AZ875" s="3">
        <v>4.9200000000000001E-2</v>
      </c>
      <c r="BA875" s="3">
        <v>1116.961</v>
      </c>
      <c r="BB875" s="28">
        <v>0.05</v>
      </c>
      <c r="BE875" t="str">
        <f t="shared" si="13"/>
        <v>olna</v>
      </c>
      <c r="BF875" t="str">
        <f t="shared" si="14"/>
        <v>OLANCHA MAINTENANCE STATION</v>
      </c>
    </row>
    <row r="876" spans="1:58" ht="18.75" x14ac:dyDescent="0.3">
      <c r="A876" t="s">
        <v>2186</v>
      </c>
      <c r="B876" t="s">
        <v>1709</v>
      </c>
      <c r="C876" s="24">
        <v>-2627227.3731209999</v>
      </c>
      <c r="D876" s="1">
        <v>-4452757.1144470004</v>
      </c>
      <c r="E876" s="1">
        <v>3723620.8378829998</v>
      </c>
      <c r="F876" s="1">
        <v>7.6119999999999998E-3</v>
      </c>
      <c r="G876" s="1">
        <v>8.1560000000000001E-3</v>
      </c>
      <c r="H876" s="1">
        <v>6.6959999999999997E-3</v>
      </c>
      <c r="I876" s="2">
        <v>35.945241899999999</v>
      </c>
      <c r="J876" s="18">
        <v>35</v>
      </c>
      <c r="K876" s="18">
        <v>56</v>
      </c>
      <c r="L876" s="26">
        <v>42.870839999997088</v>
      </c>
      <c r="M876" s="34">
        <v>120.54156578</v>
      </c>
      <c r="N876" s="53">
        <v>120</v>
      </c>
      <c r="O876" s="18">
        <v>32</v>
      </c>
      <c r="P876" s="26">
        <v>29.63680799999679</v>
      </c>
      <c r="Q876" s="1">
        <v>590.03082724000001</v>
      </c>
      <c r="R876" s="1">
        <v>5.7628999999999996E-3</v>
      </c>
      <c r="S876" s="1">
        <v>7.7554199999999998E-3</v>
      </c>
      <c r="T876" s="1">
        <v>8.9305700000000005E-3</v>
      </c>
      <c r="U876" s="4">
        <v>1.99</v>
      </c>
      <c r="V876" s="4">
        <v>3.65</v>
      </c>
      <c r="W876" s="4">
        <v>5</v>
      </c>
      <c r="X876" s="4" t="e">
        <v>#N/A</v>
      </c>
      <c r="Y876" s="4" t="e">
        <v>#N/A</v>
      </c>
      <c r="Z876" s="4" t="e">
        <v>#N/A</v>
      </c>
      <c r="AA876" s="4" t="e">
        <v>#N/A</v>
      </c>
      <c r="AB876" s="4" t="e">
        <v>#N/A</v>
      </c>
      <c r="AC876" s="25" t="e">
        <v>#N/A</v>
      </c>
      <c r="AD876" s="17">
        <v>-2627226.361</v>
      </c>
      <c r="AE876" s="3">
        <v>-4452758.3990000002</v>
      </c>
      <c r="AF876" s="3">
        <v>3723621.0240000002</v>
      </c>
      <c r="AG876" s="2">
        <v>35.945240125799998</v>
      </c>
      <c r="AH876" s="18">
        <f t="shared" si="15"/>
        <v>35</v>
      </c>
      <c r="AI876" s="18">
        <f t="shared" si="16"/>
        <v>56</v>
      </c>
      <c r="AJ876" s="2">
        <f t="shared" si="17"/>
        <v>42.864452879992996</v>
      </c>
      <c r="AK876" s="34">
        <v>120.54154888879999</v>
      </c>
      <c r="AL876" s="43">
        <f>((((TRUNC(AK876))*-1)*-1)*-1)/-1</f>
        <v>120</v>
      </c>
      <c r="AM876" s="18">
        <f t="shared" si="18"/>
        <v>32</v>
      </c>
      <c r="AN876" s="19">
        <f t="shared" si="19"/>
        <v>29.575999679979077</v>
      </c>
      <c r="AO876" s="3">
        <v>590.61900000000003</v>
      </c>
      <c r="AP876" s="1" t="e">
        <v>#N/A</v>
      </c>
      <c r="AQ876" s="1" t="e">
        <v>#N/A</v>
      </c>
      <c r="AR876" s="27" t="e">
        <v>#N/A</v>
      </c>
      <c r="AS876" s="3" t="e">
        <v>#N/A</v>
      </c>
      <c r="AT876" s="3" t="e">
        <v>#N/A</v>
      </c>
      <c r="AU876" s="3" t="e">
        <v>#N/A</v>
      </c>
      <c r="AV876" s="5">
        <v>45522</v>
      </c>
      <c r="AW876" s="5">
        <v>45794</v>
      </c>
      <c r="AX876" s="6" t="s">
        <v>2112</v>
      </c>
      <c r="AY876" s="17">
        <v>-33.262999999999998</v>
      </c>
      <c r="AZ876" s="3">
        <v>5.0299999999999997E-2</v>
      </c>
      <c r="BA876" s="3">
        <v>623.88200000000006</v>
      </c>
      <c r="BB876" s="28">
        <v>5.0999999999999997E-2</v>
      </c>
      <c r="BE876" t="str">
        <f t="shared" si="13"/>
        <v>pkdg</v>
      </c>
      <c r="BF876" t="str">
        <f t="shared" si="14"/>
        <v>Bear Valley Ranch</v>
      </c>
    </row>
    <row r="877" spans="1:58" ht="18.75" x14ac:dyDescent="0.3">
      <c r="A877" t="s">
        <v>2136</v>
      </c>
      <c r="B877" s="8" t="s">
        <v>2153</v>
      </c>
      <c r="C877" s="24">
        <v>-2449692.091</v>
      </c>
      <c r="D877" s="1">
        <v>-4783689.8628000002</v>
      </c>
      <c r="E877" s="1">
        <v>3422968.4799000002</v>
      </c>
      <c r="F877">
        <v>3.3999999999999998E-3</v>
      </c>
      <c r="G877">
        <v>6.3E-3</v>
      </c>
      <c r="H877">
        <v>6.6E-3</v>
      </c>
      <c r="I877" s="2">
        <v>32.667556470000001</v>
      </c>
      <c r="J877" s="18">
        <v>32</v>
      </c>
      <c r="K877">
        <v>40</v>
      </c>
      <c r="L877">
        <v>3.2032920000034437</v>
      </c>
      <c r="M877" s="34">
        <v>117.11664906</v>
      </c>
      <c r="N877" s="53">
        <v>117</v>
      </c>
      <c r="O877">
        <v>6</v>
      </c>
      <c r="P877">
        <v>59.936616000001095</v>
      </c>
      <c r="Q877" s="1">
        <v>-21.42591367</v>
      </c>
      <c r="R877">
        <v>3.7000000000000002E-3</v>
      </c>
      <c r="S877">
        <v>4.1999999999999997E-3</v>
      </c>
      <c r="T877">
        <v>6.7999999999999996E-3</v>
      </c>
      <c r="U877" s="4" t="e">
        <v>#N/A</v>
      </c>
      <c r="V877" s="4" t="e">
        <v>#N/A</v>
      </c>
      <c r="W877" s="4" t="e">
        <v>#N/A</v>
      </c>
      <c r="X877" s="4" t="e">
        <v>#N/A</v>
      </c>
      <c r="Y877" s="4" t="e">
        <v>#N/A</v>
      </c>
      <c r="Z877" s="4" t="e">
        <v>#N/A</v>
      </c>
      <c r="AA877" s="4" t="e">
        <v>#N/A</v>
      </c>
      <c r="AB877" s="4" t="e">
        <v>#N/A</v>
      </c>
      <c r="AC877" s="25" t="e">
        <v>#N/A</v>
      </c>
      <c r="AD877" s="17">
        <v>-2449691.1129999999</v>
      </c>
      <c r="AE877" s="3">
        <v>-4783691.1960000005</v>
      </c>
      <c r="AF877" s="3">
        <v>3422968.7</v>
      </c>
      <c r="AG877" s="20">
        <v>32.667554540300003</v>
      </c>
      <c r="AH877">
        <f t="shared" si="15"/>
        <v>32</v>
      </c>
      <c r="AI877">
        <f t="shared" si="16"/>
        <v>40</v>
      </c>
      <c r="AJ877">
        <f t="shared" si="17"/>
        <v>3.1963450800105875</v>
      </c>
      <c r="AK877" s="34">
        <v>117.1166332992</v>
      </c>
      <c r="AL877" s="43">
        <f>((((TRUNC(AK877))*-1)*-1)*-1)/-1</f>
        <v>117</v>
      </c>
      <c r="AM877">
        <f t="shared" si="18"/>
        <v>6</v>
      </c>
      <c r="AN877">
        <f t="shared" si="19"/>
        <v>59.879877120013134</v>
      </c>
      <c r="AO877">
        <v>-20.683</v>
      </c>
      <c r="AP877" s="1" t="e">
        <v>#N/A</v>
      </c>
      <c r="AQ877" s="1" t="e">
        <v>#N/A</v>
      </c>
      <c r="AR877" s="27" t="e">
        <v>#N/A</v>
      </c>
      <c r="AS877" s="3" t="e">
        <v>#N/A</v>
      </c>
      <c r="AT877" s="3" t="e">
        <v>#N/A</v>
      </c>
      <c r="AU877" s="3" t="e">
        <v>#N/A</v>
      </c>
      <c r="AV877" s="5">
        <v>45798</v>
      </c>
      <c r="AW877" s="5">
        <v>45815</v>
      </c>
      <c r="AX877" s="6" t="s">
        <v>2112</v>
      </c>
      <c r="AY877" s="21">
        <v>-35.03</v>
      </c>
      <c r="AZ877">
        <v>3.3399999999999999E-2</v>
      </c>
      <c r="BA877">
        <v>14.347000000000001</v>
      </c>
      <c r="BB877" s="28">
        <v>3.4000000000000002E-2</v>
      </c>
      <c r="BE877" t="str">
        <f t="shared" si="13"/>
        <v>posd</v>
      </c>
      <c r="BF877" t="str">
        <f t="shared" si="14"/>
        <v>Port of San Diego General Services</v>
      </c>
    </row>
    <row r="878" spans="1:58" ht="18.75" x14ac:dyDescent="0.3">
      <c r="A878" t="s">
        <v>2187</v>
      </c>
      <c r="B878" t="s">
        <v>1753</v>
      </c>
      <c r="C878" s="24">
        <v>-2742442.1529990002</v>
      </c>
      <c r="D878" s="1">
        <v>-4219970.1299259998</v>
      </c>
      <c r="E878" s="1">
        <v>3905200.388882</v>
      </c>
      <c r="F878" s="1">
        <v>4.5459999999999997E-3</v>
      </c>
      <c r="G878" s="1">
        <v>6.5459999999999997E-3</v>
      </c>
      <c r="H878" s="1">
        <v>6.0720000000000001E-3</v>
      </c>
      <c r="I878" s="2">
        <v>37.996181159999999</v>
      </c>
      <c r="J878" s="18">
        <v>37</v>
      </c>
      <c r="K878" s="18">
        <v>59</v>
      </c>
      <c r="L878" s="26">
        <v>46.252175999996439</v>
      </c>
      <c r="M878" s="34">
        <v>123.0187281</v>
      </c>
      <c r="N878" s="53">
        <v>123</v>
      </c>
      <c r="O878" s="18">
        <v>1</v>
      </c>
      <c r="P878" s="26">
        <v>7.4211600000148792</v>
      </c>
      <c r="Q878" s="1">
        <v>146.92735227</v>
      </c>
      <c r="R878" s="1">
        <v>4.6648999999999996E-3</v>
      </c>
      <c r="S878" s="1">
        <v>5.2203400000000004E-3</v>
      </c>
      <c r="T878" s="1">
        <v>7.0876999999999997E-3</v>
      </c>
      <c r="U878" s="4">
        <v>0.72</v>
      </c>
      <c r="V878" s="4">
        <v>1.05</v>
      </c>
      <c r="W878" s="4">
        <v>4.84</v>
      </c>
      <c r="X878" s="4" t="e">
        <v>#N/A</v>
      </c>
      <c r="Y878" s="4" t="e">
        <v>#N/A</v>
      </c>
      <c r="Z878" s="4" t="e">
        <v>#N/A</v>
      </c>
      <c r="AA878" s="4" t="e">
        <v>#N/A</v>
      </c>
      <c r="AB878" s="4" t="e">
        <v>#N/A</v>
      </c>
      <c r="AC878" s="25" t="e">
        <v>#N/A</v>
      </c>
      <c r="AD878" s="17">
        <v>-2742441.1189999999</v>
      </c>
      <c r="AE878" s="3">
        <v>-4219971.3839999996</v>
      </c>
      <c r="AF878" s="3">
        <v>3905200.55</v>
      </c>
      <c r="AG878" s="2">
        <v>37.9961795842</v>
      </c>
      <c r="AH878" s="18">
        <f t="shared" si="15"/>
        <v>37</v>
      </c>
      <c r="AI878" s="18">
        <f t="shared" si="16"/>
        <v>59</v>
      </c>
      <c r="AJ878" s="2">
        <f t="shared" si="17"/>
        <v>46.246503120000284</v>
      </c>
      <c r="AK878" s="34">
        <v>123.01871044879999</v>
      </c>
      <c r="AL878" s="43">
        <f>((((TRUNC(AK878))*-1)*-1)*-1)/-1</f>
        <v>123</v>
      </c>
      <c r="AM878" s="18">
        <f t="shared" si="18"/>
        <v>1</v>
      </c>
      <c r="AN878" s="19">
        <f t="shared" si="19"/>
        <v>7.3576156799754244</v>
      </c>
      <c r="AO878" s="3">
        <v>147.411</v>
      </c>
      <c r="AP878" s="1" t="e">
        <v>#N/A</v>
      </c>
      <c r="AQ878" s="1" t="e">
        <v>#N/A</v>
      </c>
      <c r="AR878" s="27" t="e">
        <v>#N/A</v>
      </c>
      <c r="AS878" s="3" t="e">
        <v>#N/A</v>
      </c>
      <c r="AT878" s="3" t="e">
        <v>#N/A</v>
      </c>
      <c r="AU878" s="3" t="e">
        <v>#N/A</v>
      </c>
      <c r="AV878" s="5">
        <v>45522</v>
      </c>
      <c r="AW878" s="5">
        <v>45794</v>
      </c>
      <c r="AX878" s="6" t="s">
        <v>2112</v>
      </c>
      <c r="AY878" s="17">
        <v>-33.234000000000002</v>
      </c>
      <c r="AZ878" s="3">
        <v>3.61E-2</v>
      </c>
      <c r="BA878" s="3">
        <v>180.64500000000001</v>
      </c>
      <c r="BB878" s="28">
        <v>3.6999999999999998E-2</v>
      </c>
      <c r="BE878" t="str">
        <f t="shared" si="13"/>
        <v>ptrl</v>
      </c>
      <c r="BF878" t="str">
        <f t="shared" si="14"/>
        <v>Point Reyes Lighthouse</v>
      </c>
    </row>
    <row r="879" spans="1:58" ht="16.899999999999999" customHeight="1" x14ac:dyDescent="0.3">
      <c r="A879" t="s">
        <v>2188</v>
      </c>
      <c r="B879" t="s">
        <v>1765</v>
      </c>
      <c r="C879" s="24">
        <v>-2589975.0216299999</v>
      </c>
      <c r="D879" s="1">
        <v>-4445250.6199580003</v>
      </c>
      <c r="E879" s="1">
        <v>3757403.992329</v>
      </c>
      <c r="F879" s="1">
        <v>3.98E-3</v>
      </c>
      <c r="G879" s="1">
        <v>6.646E-3</v>
      </c>
      <c r="H879" s="1">
        <v>5.692E-3</v>
      </c>
      <c r="I879" s="2">
        <v>36.325659889999997</v>
      </c>
      <c r="J879" s="18">
        <v>36</v>
      </c>
      <c r="K879" s="18">
        <v>19</v>
      </c>
      <c r="L879" s="26">
        <v>32.375603999989835</v>
      </c>
      <c r="M879" s="34">
        <v>120.22673297999999</v>
      </c>
      <c r="N879" s="53">
        <v>120</v>
      </c>
      <c r="O879" s="18">
        <v>13</v>
      </c>
      <c r="P879" s="26">
        <v>36.238727999979119</v>
      </c>
      <c r="Q879" s="1">
        <v>64.648181320000006</v>
      </c>
      <c r="R879" s="1">
        <v>4.4328700000000002E-3</v>
      </c>
      <c r="S879" s="1">
        <v>4.7978600000000001E-3</v>
      </c>
      <c r="T879" s="1">
        <v>6.9540499999999998E-3</v>
      </c>
      <c r="U879" s="4">
        <v>0.6</v>
      </c>
      <c r="V879" s="4">
        <v>0.56999999999999995</v>
      </c>
      <c r="W879" s="4">
        <v>4.74</v>
      </c>
      <c r="X879" s="4" t="e">
        <v>#N/A</v>
      </c>
      <c r="Y879" s="4" t="e">
        <v>#N/A</v>
      </c>
      <c r="Z879" s="4" t="e">
        <v>#N/A</v>
      </c>
      <c r="AA879" s="4" t="e">
        <v>#N/A</v>
      </c>
      <c r="AB879" s="4" t="e">
        <v>#N/A</v>
      </c>
      <c r="AC879" s="25" t="e">
        <v>#N/A</v>
      </c>
      <c r="AD879" s="17">
        <v>-2589974.0070000002</v>
      </c>
      <c r="AE879" s="3">
        <v>-4445251.9009999996</v>
      </c>
      <c r="AF879" s="3">
        <v>3757404.1749999998</v>
      </c>
      <c r="AG879" s="2">
        <v>36.325658031400003</v>
      </c>
      <c r="AH879" s="18">
        <f t="shared" si="15"/>
        <v>36</v>
      </c>
      <c r="AI879" s="18">
        <f t="shared" si="16"/>
        <v>19</v>
      </c>
      <c r="AJ879" s="2">
        <f t="shared" si="17"/>
        <v>32.368913040011762</v>
      </c>
      <c r="AK879" s="34">
        <v>120.22671603560001</v>
      </c>
      <c r="AL879" s="43">
        <f>((((TRUNC(AK879))*-1)*-1)*-1)/-1</f>
        <v>120</v>
      </c>
      <c r="AM879" s="18">
        <f t="shared" si="18"/>
        <v>13</v>
      </c>
      <c r="AN879" s="19">
        <f t="shared" si="19"/>
        <v>36.177728160022298</v>
      </c>
      <c r="AO879" s="3">
        <v>65.236999999999995</v>
      </c>
      <c r="AP879" s="1" t="e">
        <v>#N/A</v>
      </c>
      <c r="AQ879" s="1" t="e">
        <v>#N/A</v>
      </c>
      <c r="AR879" s="27" t="e">
        <v>#N/A</v>
      </c>
      <c r="AS879" s="3" t="e">
        <v>#N/A</v>
      </c>
      <c r="AT879" s="3" t="e">
        <v>#N/A</v>
      </c>
      <c r="AU879" s="3" t="e">
        <v>#N/A</v>
      </c>
      <c r="AV879" s="5">
        <v>45565</v>
      </c>
      <c r="AW879" s="5">
        <v>45794</v>
      </c>
      <c r="AX879" s="6" t="s">
        <v>2112</v>
      </c>
      <c r="AY879" s="17">
        <v>-33.799999999999997</v>
      </c>
      <c r="AZ879" s="3">
        <v>3.9600000000000003E-2</v>
      </c>
      <c r="BA879" s="3">
        <v>99.036999999999992</v>
      </c>
      <c r="BB879" s="28">
        <v>0.04</v>
      </c>
      <c r="BE879" t="str">
        <f t="shared" si="13"/>
        <v>q143</v>
      </c>
      <c r="BF879" t="str">
        <f t="shared" si="14"/>
        <v>AqueductMP143_CA2024</v>
      </c>
    </row>
    <row r="880" spans="1:58" ht="18.75" x14ac:dyDescent="0.3">
      <c r="A880" t="s">
        <v>2189</v>
      </c>
      <c r="B880" t="s">
        <v>1766</v>
      </c>
      <c r="C880" s="24">
        <v>-2581880.9439960001</v>
      </c>
      <c r="D880" s="1">
        <v>-4463152.6494650003</v>
      </c>
      <c r="E880" s="1">
        <v>3741816.8484459999</v>
      </c>
      <c r="F880" s="1">
        <v>3.2420000000000001E-3</v>
      </c>
      <c r="G880" s="1">
        <v>5.1240000000000001E-3</v>
      </c>
      <c r="H880" s="1">
        <v>4.3379999999999998E-3</v>
      </c>
      <c r="I880" s="2">
        <v>36.15153351</v>
      </c>
      <c r="J880" s="18">
        <v>36</v>
      </c>
      <c r="K880" s="18">
        <v>9</v>
      </c>
      <c r="L880" s="26">
        <v>5.5206360000005361</v>
      </c>
      <c r="M880" s="34">
        <v>120.04887297000001</v>
      </c>
      <c r="N880" s="53">
        <v>120</v>
      </c>
      <c r="O880" s="18">
        <v>2</v>
      </c>
      <c r="P880" s="26">
        <v>55.942692000018042</v>
      </c>
      <c r="Q880" s="1">
        <v>59.78405171</v>
      </c>
      <c r="R880" s="1">
        <v>3.4204700000000001E-3</v>
      </c>
      <c r="S880" s="1">
        <v>3.8023900000000001E-3</v>
      </c>
      <c r="T880" s="1">
        <v>5.3718200000000002E-3</v>
      </c>
      <c r="U880" s="4">
        <v>0.56000000000000005</v>
      </c>
      <c r="V880" s="4">
        <v>0.81</v>
      </c>
      <c r="W880" s="4">
        <v>3.6</v>
      </c>
      <c r="X880" s="4" t="e">
        <v>#N/A</v>
      </c>
      <c r="Y880" s="4" t="e">
        <v>#N/A</v>
      </c>
      <c r="Z880" s="4" t="e">
        <v>#N/A</v>
      </c>
      <c r="AA880" s="4" t="e">
        <v>#N/A</v>
      </c>
      <c r="AB880" s="4" t="e">
        <v>#N/A</v>
      </c>
      <c r="AC880" s="25" t="e">
        <v>#N/A</v>
      </c>
      <c r="AD880" s="17">
        <v>-2581879.9309999999</v>
      </c>
      <c r="AE880" s="3">
        <v>-4463153.9330000002</v>
      </c>
      <c r="AF880" s="3">
        <v>3741817.0329999998</v>
      </c>
      <c r="AG880" s="2">
        <v>36.151531640599998</v>
      </c>
      <c r="AH880" s="18">
        <f t="shared" si="15"/>
        <v>36</v>
      </c>
      <c r="AI880" s="18">
        <f t="shared" si="16"/>
        <v>9</v>
      </c>
      <c r="AJ880" s="2">
        <f t="shared" si="17"/>
        <v>5.5139061599936667</v>
      </c>
      <c r="AK880" s="34">
        <v>120.04885608710001</v>
      </c>
      <c r="AL880" s="43">
        <f>((((TRUNC(AK880))*-1)*-1)*-1)/-1</f>
        <v>120</v>
      </c>
      <c r="AM880" s="18">
        <f t="shared" si="18"/>
        <v>2</v>
      </c>
      <c r="AN880" s="19">
        <f t="shared" si="19"/>
        <v>55.881913560021985</v>
      </c>
      <c r="AO880" s="3">
        <v>60.381</v>
      </c>
      <c r="AP880" s="1" t="e">
        <v>#N/A</v>
      </c>
      <c r="AQ880" s="1" t="e">
        <v>#N/A</v>
      </c>
      <c r="AR880" s="27" t="e">
        <v>#N/A</v>
      </c>
      <c r="AS880" s="3" t="e">
        <v>#N/A</v>
      </c>
      <c r="AT880" s="3" t="e">
        <v>#N/A</v>
      </c>
      <c r="AU880" s="3" t="e">
        <v>#N/A</v>
      </c>
      <c r="AV880" s="5">
        <v>45565</v>
      </c>
      <c r="AW880" s="5">
        <v>45794</v>
      </c>
      <c r="AX880" s="6" t="s">
        <v>2112</v>
      </c>
      <c r="AY880" s="17">
        <v>-34.119</v>
      </c>
      <c r="AZ880" s="3">
        <v>3.4000000000000002E-2</v>
      </c>
      <c r="BA880" s="3">
        <v>94.5</v>
      </c>
      <c r="BB880" s="28">
        <v>3.4000000000000002E-2</v>
      </c>
      <c r="BE880" t="str">
        <f t="shared" si="13"/>
        <v>q160</v>
      </c>
      <c r="BF880" t="str">
        <f t="shared" si="14"/>
        <v>AqueductMP160.5_Q160 CA2024</v>
      </c>
    </row>
    <row r="881" spans="1:58" ht="18.75" x14ac:dyDescent="0.3">
      <c r="A881" t="s">
        <v>2162</v>
      </c>
      <c r="B881" t="s">
        <v>2171</v>
      </c>
      <c r="C881" s="24">
        <v>-2580172.3446999998</v>
      </c>
      <c r="D881" s="1">
        <v>-4476035.1507999999</v>
      </c>
      <c r="E881" s="1">
        <v>3727687.8418000001</v>
      </c>
      <c r="F881">
        <v>3.0499999999999999E-2</v>
      </c>
      <c r="G881">
        <v>4.9200000000000001E-2</v>
      </c>
      <c r="H881">
        <v>4.1300000000000003E-2</v>
      </c>
      <c r="I881" s="2">
        <v>35.993949399999998</v>
      </c>
      <c r="J881" s="18">
        <v>35</v>
      </c>
      <c r="K881">
        <v>59</v>
      </c>
      <c r="L881">
        <v>38.217839999993544</v>
      </c>
      <c r="M881" s="34">
        <v>119.96093246</v>
      </c>
      <c r="N881" s="53">
        <v>119</v>
      </c>
      <c r="O881">
        <v>57</v>
      </c>
      <c r="P881">
        <v>39.356855999982372</v>
      </c>
      <c r="Q881" s="1">
        <v>66.931345030000003</v>
      </c>
      <c r="R881">
        <v>3.2599999999999997E-2</v>
      </c>
      <c r="S881">
        <v>3.61E-2</v>
      </c>
      <c r="T881">
        <v>5.1400000000000001E-2</v>
      </c>
      <c r="U881" s="4" t="e">
        <v>#N/A</v>
      </c>
      <c r="V881" s="4" t="e">
        <v>#N/A</v>
      </c>
      <c r="W881" s="4" t="e">
        <v>#N/A</v>
      </c>
      <c r="X881" s="4" t="e">
        <v>#N/A</v>
      </c>
      <c r="Y881" s="4" t="e">
        <v>#N/A</v>
      </c>
      <c r="Z881" s="4" t="e">
        <v>#N/A</v>
      </c>
      <c r="AA881" s="4" t="e">
        <v>#N/A</v>
      </c>
      <c r="AB881" s="4" t="e">
        <v>#N/A</v>
      </c>
      <c r="AC881" s="25" t="e">
        <v>#N/A</v>
      </c>
      <c r="AD881" s="21">
        <v>-2580171.3339999998</v>
      </c>
      <c r="AE881">
        <v>-4476036.4369999999</v>
      </c>
      <c r="AF881">
        <v>3727688.0279999999</v>
      </c>
      <c r="AG881" s="20">
        <v>35.993947532200004</v>
      </c>
      <c r="AH881" s="18">
        <v>35</v>
      </c>
      <c r="AI881">
        <v>59</v>
      </c>
      <c r="AJ881">
        <v>38.21111592001273</v>
      </c>
      <c r="AK881" s="34">
        <v>119.96091562399999</v>
      </c>
      <c r="AL881" s="43">
        <v>-119</v>
      </c>
      <c r="AM881">
        <v>57</v>
      </c>
      <c r="AN881">
        <v>39.296246399981101</v>
      </c>
      <c r="AO881">
        <v>67.534000000000006</v>
      </c>
      <c r="AP881" s="1" t="e">
        <v>#N/A</v>
      </c>
      <c r="AQ881" s="1" t="e">
        <v>#N/A</v>
      </c>
      <c r="AR881" s="27" t="e">
        <v>#N/A</v>
      </c>
      <c r="AS881" s="3" t="e">
        <v>#N/A</v>
      </c>
      <c r="AT881" s="3" t="e">
        <v>#N/A</v>
      </c>
      <c r="AU881" s="3" t="e">
        <v>#N/A</v>
      </c>
      <c r="AV881" s="5">
        <v>45732</v>
      </c>
      <c r="AW881" s="5">
        <v>45794</v>
      </c>
      <c r="AX881" s="6" t="s">
        <v>2112</v>
      </c>
      <c r="AY881" s="17">
        <v>-34.338999999999999</v>
      </c>
      <c r="AZ881" s="3">
        <v>3.4799999999999998E-2</v>
      </c>
      <c r="BA881" s="3">
        <v>101.873</v>
      </c>
      <c r="BB881" s="30">
        <v>6.2E-2</v>
      </c>
      <c r="BE881" t="str">
        <f t="shared" si="13"/>
        <v>q174</v>
      </c>
      <c r="BF881" t="str">
        <f t="shared" si="14"/>
        <v>AqueductMP174.0R_Q174 CA2025</v>
      </c>
    </row>
    <row r="882" spans="1:58" ht="18.75" x14ac:dyDescent="0.3">
      <c r="A882" t="s">
        <v>2163</v>
      </c>
      <c r="B882" t="s">
        <v>2172</v>
      </c>
      <c r="C882" s="24">
        <v>-2571374.4706999999</v>
      </c>
      <c r="D882" s="1">
        <v>-4516956.4666999998</v>
      </c>
      <c r="E882" s="1">
        <v>3684431.3155</v>
      </c>
      <c r="F882">
        <v>2.06E-2</v>
      </c>
      <c r="G882">
        <v>3.5999999999999997E-2</v>
      </c>
      <c r="H882">
        <v>2.9499999999999998E-2</v>
      </c>
      <c r="I882" s="2">
        <v>35.513607960000002</v>
      </c>
      <c r="J882" s="18">
        <v>35</v>
      </c>
      <c r="K882">
        <v>30</v>
      </c>
      <c r="L882">
        <v>48.988656000005903</v>
      </c>
      <c r="M882" s="34">
        <v>119.65162497999999</v>
      </c>
      <c r="N882" s="53">
        <v>119</v>
      </c>
      <c r="O882">
        <v>39</v>
      </c>
      <c r="P882">
        <v>5.8499279999784903</v>
      </c>
      <c r="Q882" s="1">
        <v>59.026780019999997</v>
      </c>
      <c r="R882">
        <v>2.3300000000000001E-2</v>
      </c>
      <c r="S882">
        <v>2.53E-2</v>
      </c>
      <c r="T882">
        <v>3.7100000000000001E-2</v>
      </c>
      <c r="U882" s="4" t="e">
        <v>#N/A</v>
      </c>
      <c r="V882" s="4" t="e">
        <v>#N/A</v>
      </c>
      <c r="W882" s="4" t="e">
        <v>#N/A</v>
      </c>
      <c r="X882" s="4" t="e">
        <v>#N/A</v>
      </c>
      <c r="Y882" s="4" t="e">
        <v>#N/A</v>
      </c>
      <c r="Z882" s="4" t="e">
        <v>#N/A</v>
      </c>
      <c r="AA882" s="4" t="e">
        <v>#N/A</v>
      </c>
      <c r="AB882" s="4" t="e">
        <v>#N/A</v>
      </c>
      <c r="AC882" s="25" t="e">
        <v>#N/A</v>
      </c>
      <c r="AD882" s="21">
        <v>-2571373.4640000002</v>
      </c>
      <c r="AE882">
        <v>-4516957.7589999996</v>
      </c>
      <c r="AF882">
        <v>3684431.5070000002</v>
      </c>
      <c r="AG882" s="20">
        <v>35.513606091900002</v>
      </c>
      <c r="AH882" s="18">
        <v>35</v>
      </c>
      <c r="AI882">
        <v>30</v>
      </c>
      <c r="AJ882">
        <v>48.981930840005816</v>
      </c>
      <c r="AK882" s="34">
        <v>119.6516082906</v>
      </c>
      <c r="AL882" s="43">
        <v>-119</v>
      </c>
      <c r="AM882">
        <v>39</v>
      </c>
      <c r="AN882">
        <v>5.7898461599825168</v>
      </c>
      <c r="AO882">
        <v>59.646999999999998</v>
      </c>
      <c r="AP882" s="1" t="e">
        <v>#N/A</v>
      </c>
      <c r="AQ882" s="1" t="e">
        <v>#N/A</v>
      </c>
      <c r="AR882" s="27" t="e">
        <v>#N/A</v>
      </c>
      <c r="AS882" s="3" t="e">
        <v>#N/A</v>
      </c>
      <c r="AT882" s="3" t="e">
        <v>#N/A</v>
      </c>
      <c r="AU882" s="3" t="e">
        <v>#N/A</v>
      </c>
      <c r="AV882" s="5">
        <v>45732</v>
      </c>
      <c r="AW882" s="5">
        <v>45794</v>
      </c>
      <c r="AX882" s="6" t="s">
        <v>2112</v>
      </c>
      <c r="AY882" s="17">
        <v>-34.877000000000002</v>
      </c>
      <c r="AZ882" s="3">
        <v>5.0900000000000001E-2</v>
      </c>
      <c r="BA882" s="3">
        <v>94.524000000000001</v>
      </c>
      <c r="BB882" s="30">
        <v>6.3E-2</v>
      </c>
      <c r="BE882" t="str">
        <f t="shared" si="13"/>
        <v>q213</v>
      </c>
      <c r="BF882" t="str">
        <f t="shared" si="14"/>
        <v>AqueductMP213.0L_Q213 CA2025</v>
      </c>
    </row>
    <row r="883" spans="1:58" ht="18.75" x14ac:dyDescent="0.3">
      <c r="A883" t="s">
        <v>2164</v>
      </c>
      <c r="B883" t="s">
        <v>2173</v>
      </c>
      <c r="C883" s="24">
        <v>-2624604.2220000001</v>
      </c>
      <c r="D883" s="1">
        <v>-4224668.4678999996</v>
      </c>
      <c r="E883" s="1">
        <v>3979602.3517999998</v>
      </c>
      <c r="F883">
        <v>0.10290000000000001</v>
      </c>
      <c r="G883">
        <v>0.16569999999999999</v>
      </c>
      <c r="H883">
        <v>0.15709999999999999</v>
      </c>
      <c r="I883" s="2">
        <v>38.852942939999998</v>
      </c>
      <c r="J883" s="18">
        <v>38</v>
      </c>
      <c r="K883">
        <v>51</v>
      </c>
      <c r="L883">
        <v>10.594583999994143</v>
      </c>
      <c r="M883" s="34">
        <v>121.85090042</v>
      </c>
      <c r="N883" s="53">
        <v>121</v>
      </c>
      <c r="O883">
        <v>51</v>
      </c>
      <c r="P883">
        <v>3.2415120000075603</v>
      </c>
      <c r="Q883" s="1">
        <v>-22.76138113</v>
      </c>
      <c r="R883">
        <v>0.1205</v>
      </c>
      <c r="S883">
        <v>0.1236</v>
      </c>
      <c r="T883">
        <v>0.1802</v>
      </c>
      <c r="U883" s="4" t="e">
        <v>#N/A</v>
      </c>
      <c r="V883" s="4" t="e">
        <v>#N/A</v>
      </c>
      <c r="W883" s="4" t="e">
        <v>#N/A</v>
      </c>
      <c r="X883" s="4" t="e">
        <v>#N/A</v>
      </c>
      <c r="Y883" s="4" t="e">
        <v>#N/A</v>
      </c>
      <c r="Z883" s="4" t="e">
        <v>#N/A</v>
      </c>
      <c r="AA883" s="4" t="e">
        <v>#N/A</v>
      </c>
      <c r="AB883" s="4" t="e">
        <v>#N/A</v>
      </c>
      <c r="AC883" s="25" t="e">
        <v>#N/A</v>
      </c>
      <c r="AD883" s="21">
        <v>-2624603.1839999999</v>
      </c>
      <c r="AE883">
        <v>-4224669.7180000003</v>
      </c>
      <c r="AF883">
        <v>3979602.5060000001</v>
      </c>
      <c r="AG883" s="20">
        <v>38.852941119900002</v>
      </c>
      <c r="AH883" s="18">
        <v>38</v>
      </c>
      <c r="AI883">
        <v>51</v>
      </c>
      <c r="AJ883">
        <v>10.588031640008353</v>
      </c>
      <c r="AK883" s="34">
        <v>121.85088266459999</v>
      </c>
      <c r="AL883" s="43">
        <v>-121</v>
      </c>
      <c r="AM883">
        <v>51</v>
      </c>
      <c r="AN883">
        <v>3.1775925599754373</v>
      </c>
      <c r="AO883">
        <v>-22.263999999999999</v>
      </c>
      <c r="AP883" s="1" t="e">
        <v>#N/A</v>
      </c>
      <c r="AQ883" s="1" t="e">
        <v>#N/A</v>
      </c>
      <c r="AR883" s="27" t="e">
        <v>#N/A</v>
      </c>
      <c r="AS883" s="3" t="e">
        <v>#N/A</v>
      </c>
      <c r="AT883" s="3" t="e">
        <v>#N/A</v>
      </c>
      <c r="AU883" s="3" t="e">
        <v>#N/A</v>
      </c>
      <c r="AV883" s="5">
        <v>45690</v>
      </c>
      <c r="AW883" s="5">
        <v>45794</v>
      </c>
      <c r="AX883" s="6" t="s">
        <v>2112</v>
      </c>
      <c r="AY883" s="17">
        <v>-30.193999999999999</v>
      </c>
      <c r="AZ883" s="3">
        <v>5.6000000000000001E-2</v>
      </c>
      <c r="BA883" s="3">
        <v>7.93</v>
      </c>
      <c r="BB883" s="30">
        <v>0.189</v>
      </c>
      <c r="BE883" t="str">
        <f t="shared" si="13"/>
        <v>r108</v>
      </c>
      <c r="BF883" t="str">
        <f t="shared" si="14"/>
        <v>ReclamationDistrict108_CA20925</v>
      </c>
    </row>
    <row r="884" spans="1:58" ht="18.75" x14ac:dyDescent="0.3">
      <c r="A884" t="s">
        <v>2137</v>
      </c>
      <c r="B884" t="s">
        <v>2154</v>
      </c>
      <c r="C884" s="24">
        <v>-2436794.4</v>
      </c>
      <c r="D884" s="1">
        <v>-4797335.3746999996</v>
      </c>
      <c r="E884" s="1">
        <v>3413469.2303999998</v>
      </c>
      <c r="F884">
        <v>3.5999999999999999E-3</v>
      </c>
      <c r="G884">
        <v>6.7999999999999996E-3</v>
      </c>
      <c r="H884">
        <v>5.7000000000000002E-3</v>
      </c>
      <c r="I884" s="2">
        <v>32.564807299999998</v>
      </c>
      <c r="J884" s="18">
        <v>32</v>
      </c>
      <c r="K884">
        <v>33</v>
      </c>
      <c r="L884">
        <v>53.306279999993649</v>
      </c>
      <c r="M884" s="34">
        <v>116.92817744</v>
      </c>
      <c r="N884" s="53">
        <v>116</v>
      </c>
      <c r="O884">
        <v>55</v>
      </c>
      <c r="P884">
        <v>41.438783999996076</v>
      </c>
      <c r="Q884" s="1">
        <v>161.43400685</v>
      </c>
      <c r="R884">
        <v>4.0000000000000001E-3</v>
      </c>
      <c r="S884">
        <v>4.4000000000000003E-3</v>
      </c>
      <c r="T884">
        <v>7.0000000000000001E-3</v>
      </c>
      <c r="U884" s="4" t="e">
        <v>#N/A</v>
      </c>
      <c r="V884" s="4" t="e">
        <v>#N/A</v>
      </c>
      <c r="W884" s="4" t="e">
        <v>#N/A</v>
      </c>
      <c r="X884" s="4" t="e">
        <v>#N/A</v>
      </c>
      <c r="Y884" s="4" t="e">
        <v>#N/A</v>
      </c>
      <c r="Z884" s="4" t="e">
        <v>#N/A</v>
      </c>
      <c r="AA884" s="4" t="e">
        <v>#N/A</v>
      </c>
      <c r="AB884" s="4" t="e">
        <v>#N/A</v>
      </c>
      <c r="AC884" s="25" t="e">
        <v>#N/A</v>
      </c>
      <c r="AD884" s="17">
        <v>-2436793.423</v>
      </c>
      <c r="AE884" s="3">
        <v>-4797336.71</v>
      </c>
      <c r="AF884" s="3">
        <v>3413469.452</v>
      </c>
      <c r="AG884" s="20">
        <v>32.564805356199997</v>
      </c>
      <c r="AH884">
        <f t="shared" ref="AH884:AH890" si="20">TRUNC(AG884)</f>
        <v>32</v>
      </c>
      <c r="AI884">
        <f t="shared" ref="AI884:AI890" si="21">TRUNC((ABS(AG884) - ABS(TRUNC(AG884))) * 60)</f>
        <v>33</v>
      </c>
      <c r="AJ884">
        <f t="shared" ref="AJ884:AJ890" si="22">(((ABS(AG884) - ABS(TRUNC(AG884))) * 60) - TRUNC((ABS(AG884) - ABS(TRUNC(AG884))) * 60)) * 60</f>
        <v>53.299282319990198</v>
      </c>
      <c r="AK884" s="34">
        <v>116.9281617261</v>
      </c>
      <c r="AL884" s="43">
        <f>((((TRUNC(AK884))*-1)*-1)*-1)/-1</f>
        <v>116</v>
      </c>
      <c r="AM884">
        <f t="shared" ref="AM884:AM890" si="23">TRUNC((ABS(AK884) - ABS(TRUNC(AK884))) * 60)</f>
        <v>55</v>
      </c>
      <c r="AN884">
        <f t="shared" ref="AN884:AN890" si="24">(((ABS(AK884) - ABS(TRUNC(AK884))) * 60) - TRUNC((ABS(AK884) - ABS(TRUNC(AK884))) * 60)) * 60</f>
        <v>41.3822139600029</v>
      </c>
      <c r="AO884">
        <v>162.18299999999999</v>
      </c>
      <c r="AP884" s="1" t="e">
        <v>#N/A</v>
      </c>
      <c r="AQ884" s="1" t="e">
        <v>#N/A</v>
      </c>
      <c r="AR884" s="27" t="e">
        <v>#N/A</v>
      </c>
      <c r="AS884" s="3" t="e">
        <v>#N/A</v>
      </c>
      <c r="AT884" s="3" t="e">
        <v>#N/A</v>
      </c>
      <c r="AU884" s="3" t="e">
        <v>#N/A</v>
      </c>
      <c r="AV884" s="5">
        <v>45798</v>
      </c>
      <c r="AW884" s="5">
        <v>45815</v>
      </c>
      <c r="AX884" s="6" t="s">
        <v>2112</v>
      </c>
      <c r="AY884" s="21">
        <v>-34.317999999999998</v>
      </c>
      <c r="AZ884">
        <v>3.5000000000000003E-2</v>
      </c>
      <c r="BA884">
        <v>196.50099999999998</v>
      </c>
      <c r="BB884" s="28">
        <v>3.5999999999999997E-2</v>
      </c>
      <c r="BE884" t="str">
        <f t="shared" si="13"/>
        <v>sd11</v>
      </c>
      <c r="BF884" t="str">
        <f t="shared" si="14"/>
        <v>SR 11/Enrico Fermi</v>
      </c>
    </row>
    <row r="885" spans="1:58" ht="18.75" x14ac:dyDescent="0.3">
      <c r="A885" t="s">
        <v>2138</v>
      </c>
      <c r="B885" t="s">
        <v>2155</v>
      </c>
      <c r="C885" s="24">
        <v>-2433119.6137999999</v>
      </c>
      <c r="D885" s="1">
        <v>-4781269.2175000003</v>
      </c>
      <c r="E885" s="1">
        <v>3438235.8646</v>
      </c>
      <c r="F885">
        <v>7.1000000000000004E-3</v>
      </c>
      <c r="G885">
        <v>1.35E-2</v>
      </c>
      <c r="H885">
        <v>0.01</v>
      </c>
      <c r="I885" s="2">
        <v>32.830612969999997</v>
      </c>
      <c r="J885" s="18">
        <v>32</v>
      </c>
      <c r="K885">
        <v>49</v>
      </c>
      <c r="L885">
        <v>50.20669199998963</v>
      </c>
      <c r="M885" s="34">
        <v>116.97089314999999</v>
      </c>
      <c r="N885" s="53">
        <v>116</v>
      </c>
      <c r="O885">
        <v>58</v>
      </c>
      <c r="P885">
        <v>15.215339999981552</v>
      </c>
      <c r="Q885" s="1">
        <v>87.038316140000006</v>
      </c>
      <c r="R885">
        <v>7.9000000000000008E-3</v>
      </c>
      <c r="S885">
        <v>8.8000000000000005E-3</v>
      </c>
      <c r="T885">
        <v>1.35E-2</v>
      </c>
      <c r="U885" s="4" t="e">
        <v>#N/A</v>
      </c>
      <c r="V885" s="4" t="e">
        <v>#N/A</v>
      </c>
      <c r="W885" s="4" t="e">
        <v>#N/A</v>
      </c>
      <c r="X885" s="4" t="e">
        <v>#N/A</v>
      </c>
      <c r="Y885" s="4" t="e">
        <v>#N/A</v>
      </c>
      <c r="Z885" s="4" t="e">
        <v>#N/A</v>
      </c>
      <c r="AA885" s="4" t="e">
        <v>#N/A</v>
      </c>
      <c r="AB885" s="4" t="e">
        <v>#N/A</v>
      </c>
      <c r="AC885" s="25" t="e">
        <v>#N/A</v>
      </c>
      <c r="AD885" s="17">
        <v>-2433118.6340000001</v>
      </c>
      <c r="AE885" s="3">
        <v>-4781270.5489999996</v>
      </c>
      <c r="AF885" s="3">
        <v>3438236.0839999998</v>
      </c>
      <c r="AG885" s="20">
        <v>32.830611000700003</v>
      </c>
      <c r="AH885">
        <f t="shared" si="20"/>
        <v>32</v>
      </c>
      <c r="AI885">
        <f t="shared" si="21"/>
        <v>49</v>
      </c>
      <c r="AJ885">
        <f t="shared" si="22"/>
        <v>50.199602520010558</v>
      </c>
      <c r="AK885" s="34">
        <v>116.9708773776</v>
      </c>
      <c r="AL885" s="43">
        <f>((((TRUNC(AK885))*-1)*-1)*-1)/-1</f>
        <v>116</v>
      </c>
      <c r="AM885">
        <f t="shared" si="23"/>
        <v>58</v>
      </c>
      <c r="AN885">
        <f t="shared" si="24"/>
        <v>15.158559360015715</v>
      </c>
      <c r="AO885">
        <v>87.781000000000006</v>
      </c>
      <c r="AP885" s="1" t="e">
        <v>#N/A</v>
      </c>
      <c r="AQ885" s="1" t="e">
        <v>#N/A</v>
      </c>
      <c r="AR885" s="27" t="e">
        <v>#N/A</v>
      </c>
      <c r="AS885" s="3" t="e">
        <v>#N/A</v>
      </c>
      <c r="AT885" s="3" t="e">
        <v>#N/A</v>
      </c>
      <c r="AU885" s="3" t="e">
        <v>#N/A</v>
      </c>
      <c r="AV885" s="5">
        <v>45798</v>
      </c>
      <c r="AW885" s="5">
        <v>45815</v>
      </c>
      <c r="AX885" s="6" t="s">
        <v>2112</v>
      </c>
      <c r="AY885" s="21">
        <v>-33.661000000000001</v>
      </c>
      <c r="AZ885">
        <v>4.2099999999999999E-2</v>
      </c>
      <c r="BA885">
        <v>121.44200000000001</v>
      </c>
      <c r="BB885" s="28">
        <v>4.3999999999999997E-2</v>
      </c>
      <c r="BE885" t="str">
        <f t="shared" si="13"/>
        <v>snte</v>
      </c>
      <c r="BF885" t="str">
        <f t="shared" si="14"/>
        <v>Santee Regional Maintenance Station</v>
      </c>
    </row>
    <row r="886" spans="1:58" ht="16.899999999999999" customHeight="1" x14ac:dyDescent="0.3">
      <c r="A886" t="s">
        <v>2190</v>
      </c>
      <c r="B886" t="s">
        <v>1946</v>
      </c>
      <c r="C886" s="24">
        <v>-2691243.0642479998</v>
      </c>
      <c r="D886" s="1">
        <v>-4262551.1204000004</v>
      </c>
      <c r="E886" s="1">
        <v>3894481.2846619999</v>
      </c>
      <c r="F886" s="1">
        <v>3.8800000000000002E-3</v>
      </c>
      <c r="G886" s="1">
        <v>5.3899999999999998E-3</v>
      </c>
      <c r="H886" s="1">
        <v>4.9259999999999998E-3</v>
      </c>
      <c r="I886" s="2">
        <v>37.874384429999999</v>
      </c>
      <c r="J886" s="18">
        <v>37</v>
      </c>
      <c r="K886" s="18">
        <v>52</v>
      </c>
      <c r="L886" s="26">
        <v>27.783947999997167</v>
      </c>
      <c r="M886" s="34">
        <v>122.26704857</v>
      </c>
      <c r="N886" s="53">
        <v>122</v>
      </c>
      <c r="O886" s="18">
        <v>16</v>
      </c>
      <c r="P886" s="26">
        <v>1.3748520000001463</v>
      </c>
      <c r="Q886" s="1">
        <v>54.963105169999999</v>
      </c>
      <c r="R886" s="1">
        <v>3.86112E-3</v>
      </c>
      <c r="S886" s="1">
        <v>4.3639000000000004E-3</v>
      </c>
      <c r="T886" s="1">
        <v>5.8488100000000003E-3</v>
      </c>
      <c r="U886" s="4">
        <v>0.83</v>
      </c>
      <c r="V886" s="4">
        <v>1.2</v>
      </c>
      <c r="W886" s="4">
        <v>3.87</v>
      </c>
      <c r="X886" s="4" t="e">
        <v>#N/A</v>
      </c>
      <c r="Y886" s="4" t="e">
        <v>#N/A</v>
      </c>
      <c r="Z886" s="4" t="e">
        <v>#N/A</v>
      </c>
      <c r="AA886" s="4" t="e">
        <v>#N/A</v>
      </c>
      <c r="AB886" s="4" t="e">
        <v>#N/A</v>
      </c>
      <c r="AC886" s="25" t="e">
        <v>#N/A</v>
      </c>
      <c r="AD886" s="17">
        <v>-2691242.0329999998</v>
      </c>
      <c r="AE886" s="3">
        <v>-4262552.3789999997</v>
      </c>
      <c r="AF886" s="3">
        <v>3894481.4479999999</v>
      </c>
      <c r="AG886" s="2">
        <v>37.874382754700001</v>
      </c>
      <c r="AH886" s="18">
        <f t="shared" si="20"/>
        <v>37</v>
      </c>
      <c r="AI886" s="18">
        <f t="shared" si="21"/>
        <v>52</v>
      </c>
      <c r="AJ886" s="2">
        <f t="shared" si="22"/>
        <v>27.777916920003349</v>
      </c>
      <c r="AK886" s="34">
        <v>122.2670310248</v>
      </c>
      <c r="AL886" s="43">
        <f>((((TRUNC(AK886))*-1)*-1)*-1)/-1</f>
        <v>122</v>
      </c>
      <c r="AM886" s="18">
        <f t="shared" si="23"/>
        <v>16</v>
      </c>
      <c r="AN886" s="19">
        <f t="shared" si="24"/>
        <v>1.3116892800178448</v>
      </c>
      <c r="AO886" s="3">
        <v>55.469000000000001</v>
      </c>
      <c r="AP886" s="1" t="e">
        <v>#N/A</v>
      </c>
      <c r="AQ886" s="1" t="e">
        <v>#N/A</v>
      </c>
      <c r="AR886" s="27" t="e">
        <v>#N/A</v>
      </c>
      <c r="AS886" s="3" t="e">
        <v>#N/A</v>
      </c>
      <c r="AT886" s="3" t="e">
        <v>#N/A</v>
      </c>
      <c r="AU886" s="3" t="e">
        <v>#N/A</v>
      </c>
      <c r="AV886" s="5">
        <v>45522</v>
      </c>
      <c r="AW886" s="5">
        <v>45794</v>
      </c>
      <c r="AX886" s="6" t="s">
        <v>2112</v>
      </c>
      <c r="AY886" s="17">
        <v>-32.246000000000002</v>
      </c>
      <c r="AZ886" s="3">
        <v>3.4500000000000003E-2</v>
      </c>
      <c r="BA886" s="3">
        <v>87.715000000000003</v>
      </c>
      <c r="BB886" s="28">
        <v>3.5000000000000003E-2</v>
      </c>
      <c r="BE886" t="str">
        <f t="shared" si="13"/>
        <v>srb2</v>
      </c>
      <c r="BF886" t="str">
        <f t="shared" si="14"/>
        <v>Seismic Replacement Building</v>
      </c>
    </row>
    <row r="887" spans="1:58" ht="18.75" x14ac:dyDescent="0.3">
      <c r="A887" t="s">
        <v>2139</v>
      </c>
      <c r="B887" s="8" t="s">
        <v>2156</v>
      </c>
      <c r="C887" s="24">
        <v>-2453045.2689</v>
      </c>
      <c r="D887" s="1">
        <v>-4788196.6599000003</v>
      </c>
      <c r="E887" s="1">
        <v>3414305.4396000002</v>
      </c>
      <c r="F887">
        <v>2.5999999999999999E-3</v>
      </c>
      <c r="G887">
        <v>3.2000000000000002E-3</v>
      </c>
      <c r="H887">
        <v>4.0000000000000001E-3</v>
      </c>
      <c r="I887" s="2">
        <v>32.574831719999999</v>
      </c>
      <c r="J887" s="18">
        <v>32</v>
      </c>
      <c r="K887">
        <v>34</v>
      </c>
      <c r="L887">
        <v>29.394191999995769</v>
      </c>
      <c r="M887" s="34">
        <v>117.12655746</v>
      </c>
      <c r="N887" s="53">
        <v>117</v>
      </c>
      <c r="O887">
        <v>7</v>
      </c>
      <c r="P887">
        <v>35.606856000002836</v>
      </c>
      <c r="Q887" s="1">
        <v>-25.53527704</v>
      </c>
      <c r="R887">
        <v>1.9E-3</v>
      </c>
      <c r="S887">
        <v>2.7000000000000001E-3</v>
      </c>
      <c r="T887">
        <v>3.7000000000000002E-3</v>
      </c>
      <c r="U887" s="4" t="e">
        <v>#N/A</v>
      </c>
      <c r="V887" s="4" t="e">
        <v>#N/A</v>
      </c>
      <c r="W887" s="4" t="e">
        <v>#N/A</v>
      </c>
      <c r="X887" s="4" t="e">
        <v>#N/A</v>
      </c>
      <c r="Y887" s="4" t="e">
        <v>#N/A</v>
      </c>
      <c r="Z887" s="4" t="e">
        <v>#N/A</v>
      </c>
      <c r="AA887" s="4" t="e">
        <v>#N/A</v>
      </c>
      <c r="AB887" s="4" t="e">
        <v>#N/A</v>
      </c>
      <c r="AC887" s="25" t="e">
        <v>#N/A</v>
      </c>
      <c r="AD887" s="17">
        <v>-2453044.2910000002</v>
      </c>
      <c r="AE887" s="3">
        <v>-4788197.9939999999</v>
      </c>
      <c r="AF887" s="3">
        <v>3414305.6609999998</v>
      </c>
      <c r="AG887" s="20">
        <v>32.5748298026</v>
      </c>
      <c r="AH887">
        <f t="shared" si="20"/>
        <v>32</v>
      </c>
      <c r="AI887">
        <f t="shared" si="21"/>
        <v>34</v>
      </c>
      <c r="AJ887">
        <f t="shared" si="22"/>
        <v>29.387289360000182</v>
      </c>
      <c r="AK887" s="34">
        <v>117.1265417159</v>
      </c>
      <c r="AL887" s="43">
        <f>((((TRUNC(AK887))*-1)*-1)*-1)/-1</f>
        <v>117</v>
      </c>
      <c r="AM887">
        <f t="shared" si="23"/>
        <v>7</v>
      </c>
      <c r="AN887">
        <f t="shared" si="24"/>
        <v>35.550177240013454</v>
      </c>
      <c r="AO887">
        <v>-24.791</v>
      </c>
      <c r="AP887" s="1" t="e">
        <v>#N/A</v>
      </c>
      <c r="AQ887" s="1" t="e">
        <v>#N/A</v>
      </c>
      <c r="AR887" s="27" t="e">
        <v>#N/A</v>
      </c>
      <c r="AS887" s="3" t="e">
        <v>#N/A</v>
      </c>
      <c r="AT887" s="3" t="e">
        <v>#N/A</v>
      </c>
      <c r="AU887" s="3" t="e">
        <v>#N/A</v>
      </c>
      <c r="AV887" s="5">
        <v>45798</v>
      </c>
      <c r="AW887" s="5">
        <v>45815</v>
      </c>
      <c r="AX887" s="6" t="s">
        <v>2112</v>
      </c>
      <c r="AY887" s="21">
        <v>-35.369999999999997</v>
      </c>
      <c r="AZ887">
        <v>3.4299999999999997E-2</v>
      </c>
      <c r="BA887">
        <v>10.578999999999997</v>
      </c>
      <c r="BB887" s="28">
        <v>3.4000000000000002E-2</v>
      </c>
      <c r="BE887" t="str">
        <f t="shared" si="13"/>
        <v>tevc</v>
      </c>
      <c r="BF887" t="str">
        <f t="shared" si="14"/>
        <v>Tijuana Estuary Visitor Center</v>
      </c>
    </row>
    <row r="888" spans="1:58" ht="18.75" x14ac:dyDescent="0.3">
      <c r="A888" t="s">
        <v>2191</v>
      </c>
      <c r="B888" t="s">
        <v>1992</v>
      </c>
      <c r="C888" s="24">
        <v>-2604610.559353</v>
      </c>
      <c r="D888" s="1">
        <v>-4261180.2922989996</v>
      </c>
      <c r="E888" s="1">
        <v>3953921.8142459998</v>
      </c>
      <c r="F888" s="1">
        <v>4.0480000000000004E-3</v>
      </c>
      <c r="G888" s="1">
        <v>6.1619999999999999E-3</v>
      </c>
      <c r="H888" s="1">
        <v>5.7920000000000003E-3</v>
      </c>
      <c r="I888" s="2">
        <v>38.556404440000001</v>
      </c>
      <c r="J888" s="18">
        <v>38</v>
      </c>
      <c r="K888" s="18">
        <v>33</v>
      </c>
      <c r="L888" s="26">
        <v>23.055984000005196</v>
      </c>
      <c r="M888" s="34">
        <v>121.43500785000001</v>
      </c>
      <c r="N888" s="53">
        <v>121</v>
      </c>
      <c r="O888" s="18">
        <v>26</v>
      </c>
      <c r="P888" s="26">
        <v>6.0282600000186903</v>
      </c>
      <c r="Q888" s="1">
        <v>-9.2634362100000001</v>
      </c>
      <c r="R888" s="1">
        <v>4.47876E-3</v>
      </c>
      <c r="S888" s="1">
        <v>4.7177399999999998E-3</v>
      </c>
      <c r="T888" s="1">
        <v>6.7180399999999998E-3</v>
      </c>
      <c r="U888" s="4">
        <v>0.93</v>
      </c>
      <c r="V888" s="4">
        <v>0.94</v>
      </c>
      <c r="W888" s="4">
        <v>4.5</v>
      </c>
      <c r="X888" s="4" t="e">
        <v>#N/A</v>
      </c>
      <c r="Y888" s="4" t="e">
        <v>#N/A</v>
      </c>
      <c r="Z888" s="4" t="e">
        <v>#N/A</v>
      </c>
      <c r="AA888" s="4" t="e">
        <v>#N/A</v>
      </c>
      <c r="AB888" s="4" t="e">
        <v>#N/A</v>
      </c>
      <c r="AC888" s="25" t="e">
        <v>#N/A</v>
      </c>
      <c r="AD888" s="17">
        <v>-2604609.5249999999</v>
      </c>
      <c r="AE888" s="3">
        <v>-4261181.5470000003</v>
      </c>
      <c r="AF888" s="3">
        <v>3953921.9730000002</v>
      </c>
      <c r="AG888" s="2">
        <v>38.556402576300002</v>
      </c>
      <c r="AH888" s="18">
        <f t="shared" si="20"/>
        <v>38</v>
      </c>
      <c r="AI888" s="18">
        <f t="shared" si="21"/>
        <v>33</v>
      </c>
      <c r="AJ888" s="2">
        <f t="shared" si="22"/>
        <v>23.04927468000642</v>
      </c>
      <c r="AK888" s="34">
        <v>121.4349902169</v>
      </c>
      <c r="AL888" s="43">
        <f>((((TRUNC(AK888))*-1)*-1)*-1)/-1</f>
        <v>121</v>
      </c>
      <c r="AM888" s="18">
        <f t="shared" si="23"/>
        <v>26</v>
      </c>
      <c r="AN888" s="19">
        <f t="shared" si="24"/>
        <v>5.9647808400166014</v>
      </c>
      <c r="AO888" s="3">
        <v>-8.75</v>
      </c>
      <c r="AP888" s="1" t="e">
        <v>#N/A</v>
      </c>
      <c r="AQ888" s="1" t="e">
        <v>#N/A</v>
      </c>
      <c r="AR888" s="27" t="e">
        <v>#N/A</v>
      </c>
      <c r="AS888" s="3" t="e">
        <v>#N/A</v>
      </c>
      <c r="AT888" s="3" t="e">
        <v>#N/A</v>
      </c>
      <c r="AU888" s="3" t="e">
        <v>#N/A</v>
      </c>
      <c r="AV888" s="5">
        <v>45477</v>
      </c>
      <c r="AW888" s="5">
        <v>45794</v>
      </c>
      <c r="AX888" s="6" t="s">
        <v>2112</v>
      </c>
      <c r="AY888" s="17">
        <v>-30.733000000000001</v>
      </c>
      <c r="AZ888" s="3">
        <v>3.9600000000000003E-2</v>
      </c>
      <c r="BA888" s="3">
        <v>21.983000000000001</v>
      </c>
      <c r="BB888" s="28">
        <v>0.04</v>
      </c>
      <c r="BE888" t="str">
        <f t="shared" si="13"/>
        <v>tlab</v>
      </c>
      <c r="BF888" t="str">
        <f t="shared" si="14"/>
        <v>Sacramento - Caltrans Translab</v>
      </c>
    </row>
    <row r="889" spans="1:58" ht="18.75" x14ac:dyDescent="0.3">
      <c r="A889" t="s">
        <v>2192</v>
      </c>
      <c r="B889" t="s">
        <v>1993</v>
      </c>
      <c r="C889" s="24">
        <v>-2538666.7265869998</v>
      </c>
      <c r="D889" s="1">
        <v>-4504101.8469500002</v>
      </c>
      <c r="E889" s="1">
        <v>3722340.3610820002</v>
      </c>
      <c r="F889" s="1">
        <v>3.5799999999999998E-3</v>
      </c>
      <c r="G889" s="1">
        <v>6.012E-3</v>
      </c>
      <c r="H889" s="1">
        <v>5.0359999999999997E-3</v>
      </c>
      <c r="I889" s="2">
        <v>35.934675120000001</v>
      </c>
      <c r="J889" s="18">
        <v>35</v>
      </c>
      <c r="K889" s="18">
        <v>56</v>
      </c>
      <c r="L889" s="26">
        <v>4.8304320000050893</v>
      </c>
      <c r="M889" s="34">
        <v>119.40710353</v>
      </c>
      <c r="N889" s="53">
        <v>119</v>
      </c>
      <c r="O889" s="18">
        <v>24</v>
      </c>
      <c r="P889" s="26">
        <v>25.572708000001967</v>
      </c>
      <c r="Q889" s="1">
        <v>25.809074949999999</v>
      </c>
      <c r="R889" s="1">
        <v>3.9689800000000004E-3</v>
      </c>
      <c r="S889" s="1">
        <v>4.2942299999999996E-3</v>
      </c>
      <c r="T889" s="1">
        <v>6.2653500000000003E-3</v>
      </c>
      <c r="U889" s="4">
        <v>0.59</v>
      </c>
      <c r="V889" s="4">
        <v>0.7</v>
      </c>
      <c r="W889" s="4">
        <v>4.21</v>
      </c>
      <c r="X889" s="4" t="e">
        <v>#N/A</v>
      </c>
      <c r="Y889" s="4" t="e">
        <v>#N/A</v>
      </c>
      <c r="Z889" s="4" t="e">
        <v>#N/A</v>
      </c>
      <c r="AA889" s="4" t="e">
        <v>#N/A</v>
      </c>
      <c r="AB889" s="4" t="e">
        <v>#N/A</v>
      </c>
      <c r="AC889" s="25" t="e">
        <v>#N/A</v>
      </c>
      <c r="AD889" s="17">
        <v>-2538665.7170000002</v>
      </c>
      <c r="AE889" s="3">
        <v>-4504103.1359999999</v>
      </c>
      <c r="AF889" s="3">
        <v>3722340.5490000001</v>
      </c>
      <c r="AG889" s="2">
        <v>35.934673173500002</v>
      </c>
      <c r="AH889" s="18">
        <f t="shared" si="20"/>
        <v>35</v>
      </c>
      <c r="AI889" s="18">
        <f t="shared" si="21"/>
        <v>56</v>
      </c>
      <c r="AJ889" s="2">
        <f t="shared" si="22"/>
        <v>4.8234246000072289</v>
      </c>
      <c r="AK889" s="34">
        <v>119.4070867744</v>
      </c>
      <c r="AL889" s="43">
        <f>((((TRUNC(AK889))*-1)*-1)*-1)/-1</f>
        <v>119</v>
      </c>
      <c r="AM889" s="18">
        <f t="shared" si="23"/>
        <v>24</v>
      </c>
      <c r="AN889" s="19">
        <f t="shared" si="24"/>
        <v>25.512387839999064</v>
      </c>
      <c r="AO889" s="3">
        <v>26.427</v>
      </c>
      <c r="AP889" s="1" t="e">
        <v>#N/A</v>
      </c>
      <c r="AQ889" s="1" t="e">
        <v>#N/A</v>
      </c>
      <c r="AR889" s="27" t="e">
        <v>#N/A</v>
      </c>
      <c r="AS889" s="3" t="e">
        <v>#N/A</v>
      </c>
      <c r="AT889" s="3" t="e">
        <v>#N/A</v>
      </c>
      <c r="AU889" s="3" t="e">
        <v>#N/A</v>
      </c>
      <c r="AV889" s="5">
        <v>45565</v>
      </c>
      <c r="AW889" s="5">
        <v>45794</v>
      </c>
      <c r="AX889" s="6" t="s">
        <v>2112</v>
      </c>
      <c r="AY889" s="17">
        <v>-33.588000000000001</v>
      </c>
      <c r="AZ889" s="3">
        <v>5.7500000000000002E-2</v>
      </c>
      <c r="BA889" s="3">
        <v>60.015000000000001</v>
      </c>
      <c r="BB889" s="28">
        <v>5.8000000000000003E-2</v>
      </c>
      <c r="BE889" t="str">
        <f t="shared" si="13"/>
        <v>tlbn</v>
      </c>
      <c r="BF889" t="str">
        <f t="shared" si="14"/>
        <v>TuleTrustCA2024</v>
      </c>
    </row>
    <row r="890" spans="1:58" ht="18.75" x14ac:dyDescent="0.3">
      <c r="A890" t="s">
        <v>2193</v>
      </c>
      <c r="B890" t="s">
        <v>2012</v>
      </c>
      <c r="C890" s="24">
        <v>-2524992.0566659998</v>
      </c>
      <c r="D890" s="1">
        <v>-4497128.7048739996</v>
      </c>
      <c r="E890" s="1">
        <v>3739947.4462290001</v>
      </c>
      <c r="F890" s="1">
        <v>2.9559999999999999E-3</v>
      </c>
      <c r="G890" s="1">
        <v>4.3759999999999997E-3</v>
      </c>
      <c r="H890" s="1">
        <v>3.676E-3</v>
      </c>
      <c r="I890" s="2">
        <v>36.130759500000003</v>
      </c>
      <c r="J890" s="18">
        <v>36</v>
      </c>
      <c r="K890" s="18">
        <v>7</v>
      </c>
      <c r="L890" s="26">
        <v>50.734200000012493</v>
      </c>
      <c r="M890" s="34">
        <v>119.31279910000001</v>
      </c>
      <c r="N890" s="53">
        <v>119</v>
      </c>
      <c r="O890" s="18">
        <v>18</v>
      </c>
      <c r="P890" s="26">
        <v>46.076760000023569</v>
      </c>
      <c r="Q890" s="1">
        <v>46.473349239999997</v>
      </c>
      <c r="R890" s="1">
        <v>2.9531499999999999E-3</v>
      </c>
      <c r="S890" s="1">
        <v>3.3516000000000002E-3</v>
      </c>
      <c r="T890" s="1">
        <v>4.6208100000000004E-3</v>
      </c>
      <c r="U890" s="4">
        <v>0.63</v>
      </c>
      <c r="V890" s="4">
        <v>0.99</v>
      </c>
      <c r="W890" s="4">
        <v>2.99</v>
      </c>
      <c r="X890" s="4" t="e">
        <v>#N/A</v>
      </c>
      <c r="Y890" s="4" t="e">
        <v>#N/A</v>
      </c>
      <c r="Z890" s="4" t="e">
        <v>#N/A</v>
      </c>
      <c r="AA890" s="4" t="e">
        <v>#N/A</v>
      </c>
      <c r="AB890" s="4" t="e">
        <v>#N/A</v>
      </c>
      <c r="AC890" s="25" t="e">
        <v>#N/A</v>
      </c>
      <c r="AD890" s="17">
        <v>-2524991.0460000001</v>
      </c>
      <c r="AE890" s="3">
        <v>-4497129.9919999996</v>
      </c>
      <c r="AF890" s="3">
        <v>3739947.6320000002</v>
      </c>
      <c r="AG890" s="2">
        <v>36.130757520000003</v>
      </c>
      <c r="AH890" s="18">
        <f t="shared" si="20"/>
        <v>36</v>
      </c>
      <c r="AI890" s="18">
        <f t="shared" si="21"/>
        <v>7</v>
      </c>
      <c r="AJ890" s="2">
        <f t="shared" si="22"/>
        <v>50.727072000011049</v>
      </c>
      <c r="AK890" s="34">
        <v>119.3127823106</v>
      </c>
      <c r="AL890" s="43">
        <f>((((TRUNC(AK890))*-1)*-1)*-1)/-1</f>
        <v>119</v>
      </c>
      <c r="AM890" s="18">
        <f t="shared" si="23"/>
        <v>18</v>
      </c>
      <c r="AN890" s="19">
        <f t="shared" si="24"/>
        <v>46.016318159997809</v>
      </c>
      <c r="AO890" s="3">
        <v>47.09</v>
      </c>
      <c r="AP890" s="1" t="e">
        <v>#N/A</v>
      </c>
      <c r="AQ890" s="1" t="e">
        <v>#N/A</v>
      </c>
      <c r="AR890" s="27" t="e">
        <v>#N/A</v>
      </c>
      <c r="AS890" s="3" t="e">
        <v>#N/A</v>
      </c>
      <c r="AT890" s="3" t="e">
        <v>#N/A</v>
      </c>
      <c r="AU890" s="3" t="e">
        <v>#N/A</v>
      </c>
      <c r="AV890" s="5">
        <v>45483</v>
      </c>
      <c r="AW890" s="5">
        <v>45794</v>
      </c>
      <c r="AX890" s="6" t="s">
        <v>2112</v>
      </c>
      <c r="AY890" s="17">
        <v>-32.628</v>
      </c>
      <c r="AZ890" s="3">
        <v>5.0900000000000001E-2</v>
      </c>
      <c r="BA890" s="3">
        <v>79.718000000000004</v>
      </c>
      <c r="BB890" s="28">
        <v>5.0999999999999997E-2</v>
      </c>
      <c r="BE890" t="str">
        <f t="shared" si="13"/>
        <v>tula</v>
      </c>
      <c r="BF890" t="str">
        <f t="shared" si="14"/>
        <v>TULARE_CA2024</v>
      </c>
    </row>
    <row r="891" spans="1:58" ht="18.75" x14ac:dyDescent="0.3">
      <c r="A891" t="s">
        <v>2165</v>
      </c>
      <c r="B891" t="s">
        <v>2174</v>
      </c>
      <c r="C891" s="24">
        <v>-2632907.6433999999</v>
      </c>
      <c r="D891" s="1">
        <v>-4234562.3499999996</v>
      </c>
      <c r="E891" s="1">
        <v>3963730.3432999998</v>
      </c>
      <c r="F891">
        <v>9.4500000000000001E-2</v>
      </c>
      <c r="G891">
        <v>0.152</v>
      </c>
      <c r="H891">
        <v>0.14319999999999999</v>
      </c>
      <c r="I891" s="2">
        <v>38.6693432</v>
      </c>
      <c r="J891" s="18">
        <v>38</v>
      </c>
      <c r="K891">
        <v>40</v>
      </c>
      <c r="L891">
        <v>9.635520000000497</v>
      </c>
      <c r="M891" s="34">
        <v>121.87195129</v>
      </c>
      <c r="N891" s="53">
        <v>121</v>
      </c>
      <c r="O891">
        <v>52</v>
      </c>
      <c r="P891">
        <v>19.024643999994169</v>
      </c>
      <c r="Q891" s="1">
        <v>10.404661300000001</v>
      </c>
      <c r="R891">
        <v>0.10979999999999999</v>
      </c>
      <c r="S891">
        <v>0.1135</v>
      </c>
      <c r="T891">
        <v>0.1648</v>
      </c>
      <c r="U891" s="4" t="e">
        <v>#N/A</v>
      </c>
      <c r="V891" s="4" t="e">
        <v>#N/A</v>
      </c>
      <c r="W891" s="4" t="e">
        <v>#N/A</v>
      </c>
      <c r="X891" s="4" t="e">
        <v>#N/A</v>
      </c>
      <c r="Y891" s="4" t="e">
        <v>#N/A</v>
      </c>
      <c r="Z891" s="4" t="e">
        <v>#N/A</v>
      </c>
      <c r="AA891" s="4" t="e">
        <v>#N/A</v>
      </c>
      <c r="AB891" s="4" t="e">
        <v>#N/A</v>
      </c>
      <c r="AC891" s="25" t="e">
        <v>#N/A</v>
      </c>
      <c r="AD891" s="21">
        <v>-2632906.6069999998</v>
      </c>
      <c r="AE891">
        <v>-4234563.602</v>
      </c>
      <c r="AF891">
        <v>3963730.5</v>
      </c>
      <c r="AG891" s="20">
        <v>38.669341397899998</v>
      </c>
      <c r="AH891" s="18">
        <v>38</v>
      </c>
      <c r="AI891">
        <v>40</v>
      </c>
      <c r="AJ891">
        <v>9.6290324399944893</v>
      </c>
      <c r="AK891" s="34">
        <v>121.87193358099999</v>
      </c>
      <c r="AL891" s="43">
        <v>-121</v>
      </c>
      <c r="AM891">
        <v>52</v>
      </c>
      <c r="AN891">
        <v>18.960891599975866</v>
      </c>
      <c r="AO891">
        <v>10.904999999999999</v>
      </c>
      <c r="AP891" s="1" t="e">
        <v>#N/A</v>
      </c>
      <c r="AQ891" s="1" t="e">
        <v>#N/A</v>
      </c>
      <c r="AR891" s="27" t="e">
        <v>#N/A</v>
      </c>
      <c r="AS891" s="3" t="e">
        <v>#N/A</v>
      </c>
      <c r="AT891" s="3" t="e">
        <v>#N/A</v>
      </c>
      <c r="AU891" s="3" t="e">
        <v>#N/A</v>
      </c>
      <c r="AV891" s="5">
        <v>45688</v>
      </c>
      <c r="AW891" s="5">
        <v>45794</v>
      </c>
      <c r="AX891" s="6" t="s">
        <v>2112</v>
      </c>
      <c r="AY891" s="17">
        <v>-30.884</v>
      </c>
      <c r="AZ891" s="3">
        <v>5.4800000000000001E-2</v>
      </c>
      <c r="BA891" s="3">
        <v>41.789000000000001</v>
      </c>
      <c r="BB891" s="30">
        <v>0.17399999999999999</v>
      </c>
      <c r="BD891" t="s">
        <v>50</v>
      </c>
      <c r="BE891" t="str">
        <f t="shared" si="13"/>
        <v>ycfc</v>
      </c>
      <c r="BF891" t="str">
        <f t="shared" si="14"/>
        <v>YoloCountyFloodControlHQ_CA2024</v>
      </c>
    </row>
    <row r="892" spans="1:58" x14ac:dyDescent="0.25">
      <c r="A892" s="9"/>
      <c r="C892" s="24"/>
      <c r="M892" s="2"/>
      <c r="AC892" s="25"/>
      <c r="AD892" s="17"/>
      <c r="AO892" s="3"/>
      <c r="AP892" s="4"/>
      <c r="AQ892" s="4"/>
      <c r="AR892" s="25"/>
      <c r="AV892" s="5"/>
      <c r="AW892" s="5"/>
      <c r="AY892" s="21"/>
      <c r="AZ892"/>
      <c r="BB892" s="28"/>
    </row>
    <row r="893" spans="1:58" ht="18.75" x14ac:dyDescent="0.3">
      <c r="A893" s="39" t="s">
        <v>2203</v>
      </c>
      <c r="B893" s="31"/>
      <c r="C893" s="32"/>
      <c r="D893" s="33"/>
      <c r="E893" s="33"/>
      <c r="F893" s="33"/>
      <c r="G893" s="33"/>
      <c r="H893" s="33"/>
      <c r="I893" s="34"/>
      <c r="J893" s="31"/>
      <c r="K893" s="31"/>
      <c r="L893" s="31"/>
      <c r="M893" s="35"/>
      <c r="N893" s="43"/>
      <c r="O893" s="31"/>
      <c r="P893" s="31"/>
      <c r="Q893" s="33"/>
      <c r="R893" s="33"/>
      <c r="S893" s="33"/>
      <c r="T893" s="33"/>
      <c r="U893" s="36"/>
      <c r="V893" s="36"/>
      <c r="W893" s="36"/>
      <c r="X893" s="36"/>
      <c r="Y893" s="36"/>
      <c r="Z893" s="36"/>
      <c r="AA893" s="36"/>
      <c r="AB893" s="36"/>
      <c r="AC893" s="37"/>
      <c r="AD893" s="56"/>
      <c r="AE893" s="31"/>
      <c r="AF893" s="31"/>
      <c r="AG893" s="31"/>
      <c r="AH893" s="31"/>
      <c r="AI893" s="31"/>
      <c r="AJ893" s="31"/>
      <c r="AK893" s="31"/>
      <c r="AL893" s="31"/>
      <c r="AM893" s="31"/>
      <c r="AN893" s="31"/>
      <c r="AO893" s="39"/>
      <c r="AP893" s="36"/>
      <c r="AQ893" s="36"/>
      <c r="AR893" s="37"/>
      <c r="AS893" s="39"/>
      <c r="AT893" s="39"/>
      <c r="AU893" s="39"/>
      <c r="AV893" s="40"/>
      <c r="AW893" s="40"/>
      <c r="AX893" s="41"/>
      <c r="AY893" s="55"/>
      <c r="AZ893" s="43"/>
      <c r="BA893" s="43"/>
      <c r="BB893" s="52"/>
      <c r="BC893" s="31"/>
      <c r="BD893" s="31"/>
      <c r="BE893" s="31"/>
      <c r="BF893" s="31"/>
    </row>
    <row r="894" spans="1:58" s="31" customFormat="1" ht="18.75" x14ac:dyDescent="0.3">
      <c r="A894" t="s">
        <v>68</v>
      </c>
      <c r="B894" t="s">
        <v>69</v>
      </c>
      <c r="C894" s="24">
        <v>-2266246.6730999998</v>
      </c>
      <c r="D894" s="1">
        <v>-4617948.5652000001</v>
      </c>
      <c r="E894" s="1">
        <v>3759701.5789000001</v>
      </c>
      <c r="F894" s="1">
        <v>3.5999999999999999E-3</v>
      </c>
      <c r="G894" s="1">
        <v>7.4000000000000003E-3</v>
      </c>
      <c r="H894" s="1">
        <v>6.0000000000000001E-3</v>
      </c>
      <c r="I894" s="2">
        <v>36.345919180000003</v>
      </c>
      <c r="J894" s="18">
        <v>36</v>
      </c>
      <c r="K894">
        <v>20</v>
      </c>
      <c r="L894">
        <v>45.309048000009966</v>
      </c>
      <c r="M894" s="43">
        <v>116.13937980999999</v>
      </c>
      <c r="N894" s="43">
        <v>116</v>
      </c>
      <c r="O894">
        <v>8</v>
      </c>
      <c r="P894">
        <v>21.767315999978791</v>
      </c>
      <c r="Q894" s="1">
        <v>885.71306708999998</v>
      </c>
      <c r="R894" s="1">
        <v>5.0000000000000001E-3</v>
      </c>
      <c r="S894" s="1">
        <v>4.5999999999999999E-3</v>
      </c>
      <c r="T894" s="1">
        <v>7.7000000000000002E-3</v>
      </c>
      <c r="U894" s="4">
        <v>1.45</v>
      </c>
      <c r="V894" s="4">
        <v>1.29</v>
      </c>
      <c r="W894" s="4">
        <v>4.2300000000000004</v>
      </c>
      <c r="X894" s="4">
        <v>-8.9499999999999993</v>
      </c>
      <c r="Y894" s="4">
        <v>-15.16</v>
      </c>
      <c r="Z894" s="4">
        <v>-0.61</v>
      </c>
      <c r="AA894" s="4">
        <v>0.08</v>
      </c>
      <c r="AB894" s="4">
        <v>0.06</v>
      </c>
      <c r="AC894" s="25">
        <v>0.21</v>
      </c>
      <c r="AD894" s="17">
        <v>-2266245.6669999999</v>
      </c>
      <c r="AE894">
        <v>-4617949.8619999997</v>
      </c>
      <c r="AF894">
        <v>3759701.7659999998</v>
      </c>
      <c r="AG894" s="20">
        <v>36.345916688700001</v>
      </c>
      <c r="AH894" s="18">
        <v>36</v>
      </c>
      <c r="AI894">
        <v>20</v>
      </c>
      <c r="AJ894">
        <v>45.300079320003306</v>
      </c>
      <c r="AK894" s="43">
        <v>116.13936338169999</v>
      </c>
      <c r="AL894" s="43">
        <v>116</v>
      </c>
      <c r="AM894">
        <v>8</v>
      </c>
      <c r="AN894">
        <v>21.708174119977457</v>
      </c>
      <c r="AO894" s="3">
        <v>886.40499999999997</v>
      </c>
      <c r="AP894" s="4">
        <v>2.04</v>
      </c>
      <c r="AQ894" s="4">
        <v>-1.01</v>
      </c>
      <c r="AR894" s="25">
        <v>-1.54</v>
      </c>
      <c r="AS894" s="3">
        <v>2.4355286982202955E-2</v>
      </c>
      <c r="AT894" s="3">
        <v>13.298607154395157</v>
      </c>
      <c r="AU894" s="3">
        <v>-20.404093896889101</v>
      </c>
      <c r="AV894" s="5">
        <v>38606</v>
      </c>
      <c r="AW894" s="5">
        <v>44818</v>
      </c>
      <c r="AX894" s="6" t="s">
        <v>2113</v>
      </c>
      <c r="AY894" s="17">
        <v>-27.827999999999999</v>
      </c>
      <c r="AZ894" s="3">
        <v>5.1799999999999999E-2</v>
      </c>
      <c r="BA894" s="3">
        <v>914.23299999999995</v>
      </c>
      <c r="BB894" s="30">
        <v>5.1999999999999998E-2</v>
      </c>
      <c r="BC894" t="s">
        <v>40</v>
      </c>
      <c r="BD894" t="s">
        <v>40</v>
      </c>
      <c r="BE894" t="s">
        <v>68</v>
      </c>
      <c r="BF894" t="str">
        <f t="shared" ref="BF894:BF925" si="25">B894</f>
        <v>Ash Meadows</v>
      </c>
    </row>
    <row r="895" spans="1:58" ht="18.75" x14ac:dyDescent="0.3">
      <c r="A895" t="s">
        <v>82</v>
      </c>
      <c r="B895" t="s">
        <v>83</v>
      </c>
      <c r="C895" s="24">
        <v>-2231309.7154000001</v>
      </c>
      <c r="D895" s="1">
        <v>-4890029.5422</v>
      </c>
      <c r="E895" s="1">
        <v>3422140.2897000001</v>
      </c>
      <c r="F895" s="1">
        <v>9.9000000000000008E-3</v>
      </c>
      <c r="G895" s="1">
        <v>6.3E-3</v>
      </c>
      <c r="H895" s="1">
        <v>6.4999999999999997E-3</v>
      </c>
      <c r="I895" s="2">
        <v>32.658348510000003</v>
      </c>
      <c r="J895" s="18">
        <v>32</v>
      </c>
      <c r="K895">
        <v>39</v>
      </c>
      <c r="L895">
        <v>30.054636000011783</v>
      </c>
      <c r="M895" s="43">
        <v>114.52710964000001</v>
      </c>
      <c r="N895" s="43">
        <v>114</v>
      </c>
      <c r="O895">
        <v>31</v>
      </c>
      <c r="P895">
        <v>37.594704000022148</v>
      </c>
      <c r="Q895" s="1">
        <v>36.893599450000004</v>
      </c>
      <c r="R895" s="1">
        <v>4.4999999999999997E-3</v>
      </c>
      <c r="S895" s="1">
        <v>9.2999999999999992E-3</v>
      </c>
      <c r="T895" s="1">
        <v>7.7999999999999996E-3</v>
      </c>
      <c r="U895" s="4">
        <v>1.32</v>
      </c>
      <c r="V895" s="4">
        <v>1.52</v>
      </c>
      <c r="W895" s="4">
        <v>4.5599999999999996</v>
      </c>
      <c r="X895" s="4">
        <v>-7.42</v>
      </c>
      <c r="Y895" s="4">
        <v>-14.05</v>
      </c>
      <c r="Z895" s="4">
        <v>-1.02</v>
      </c>
      <c r="AA895" s="4">
        <v>7.0000000000000007E-2</v>
      </c>
      <c r="AB895" s="4">
        <v>7.0000000000000007E-2</v>
      </c>
      <c r="AC895" s="25">
        <v>0.21</v>
      </c>
      <c r="AD895" s="17">
        <v>-2231308.7420000001</v>
      </c>
      <c r="AE895">
        <v>-4890030.8859999999</v>
      </c>
      <c r="AF895">
        <v>3422140.5120000001</v>
      </c>
      <c r="AG895" s="20">
        <v>32.6583462153</v>
      </c>
      <c r="AH895" s="18">
        <v>32</v>
      </c>
      <c r="AI895">
        <v>39</v>
      </c>
      <c r="AJ895">
        <v>30.046375079999734</v>
      </c>
      <c r="AK895" s="43">
        <v>114.5270942197</v>
      </c>
      <c r="AL895" s="43">
        <v>114</v>
      </c>
      <c r="AM895">
        <v>31</v>
      </c>
      <c r="AN895">
        <v>37.539190920014107</v>
      </c>
      <c r="AO895" s="3">
        <v>37.703000000000003</v>
      </c>
      <c r="AP895" s="4">
        <v>2.96</v>
      </c>
      <c r="AQ895" s="4">
        <v>-0.73</v>
      </c>
      <c r="AR895" s="25">
        <v>-1.85</v>
      </c>
      <c r="AS895" s="3" t="e">
        <v>#N/A</v>
      </c>
      <c r="AT895" s="3" t="e">
        <v>#N/A</v>
      </c>
      <c r="AU895" s="3" t="e">
        <v>#N/A</v>
      </c>
      <c r="AV895" s="5">
        <v>39863</v>
      </c>
      <c r="AW895" s="5">
        <v>45544</v>
      </c>
      <c r="AX895" s="6" t="s">
        <v>2113</v>
      </c>
      <c r="AY895" s="17">
        <v>-33.975000000000001</v>
      </c>
      <c r="AZ895" s="3">
        <v>4.5400000000000003E-2</v>
      </c>
      <c r="BA895" s="3">
        <v>71.677999999999997</v>
      </c>
      <c r="BB895" s="30">
        <v>4.5999999999999999E-2</v>
      </c>
      <c r="BC895" t="s">
        <v>40</v>
      </c>
      <c r="BD895" t="s">
        <v>40</v>
      </c>
      <c r="BE895" t="s">
        <v>82</v>
      </c>
      <c r="BF895" t="str">
        <f t="shared" si="25"/>
        <v>City Of Yuma</v>
      </c>
    </row>
    <row r="896" spans="1:58" ht="18.75" x14ac:dyDescent="0.3">
      <c r="A896" t="s">
        <v>104</v>
      </c>
      <c r="B896" t="s">
        <v>105</v>
      </c>
      <c r="C896" s="24">
        <v>-2284553.7754000002</v>
      </c>
      <c r="D896" s="1">
        <v>-4557948.9227</v>
      </c>
      <c r="E896" s="1">
        <v>3821772.1611000001</v>
      </c>
      <c r="F896" s="1">
        <v>2.2000000000000001E-3</v>
      </c>
      <c r="G896" s="1">
        <v>4.4000000000000003E-3</v>
      </c>
      <c r="H896" s="1">
        <v>3.7000000000000002E-3</v>
      </c>
      <c r="I896" s="2">
        <v>37.039929549999997</v>
      </c>
      <c r="J896" s="18">
        <v>37</v>
      </c>
      <c r="K896">
        <v>2</v>
      </c>
      <c r="L896">
        <v>23.746379999987539</v>
      </c>
      <c r="M896" s="43">
        <v>116.62113159</v>
      </c>
      <c r="N896" s="43">
        <v>116</v>
      </c>
      <c r="O896">
        <v>37</v>
      </c>
      <c r="P896">
        <v>16.073724000016227</v>
      </c>
      <c r="Q896" s="1">
        <v>1396.04051886</v>
      </c>
      <c r="R896" s="1">
        <v>3.0999999999999999E-3</v>
      </c>
      <c r="S896" s="1">
        <v>2.8E-3</v>
      </c>
      <c r="T896" s="1">
        <v>4.7000000000000002E-3</v>
      </c>
      <c r="U896" s="4">
        <v>1.56</v>
      </c>
      <c r="V896" s="4">
        <v>1.48</v>
      </c>
      <c r="W896" s="4">
        <v>4.25</v>
      </c>
      <c r="X896" s="4">
        <v>-8.86</v>
      </c>
      <c r="Y896" s="4">
        <v>-15.72</v>
      </c>
      <c r="Z896" s="4">
        <v>-0.28999999999999998</v>
      </c>
      <c r="AA896" s="4">
        <v>7.0000000000000007E-2</v>
      </c>
      <c r="AB896" s="4">
        <v>0.06</v>
      </c>
      <c r="AC896" s="25">
        <v>0.17</v>
      </c>
      <c r="AD896" s="17">
        <v>-2284552.7629999998</v>
      </c>
      <c r="AE896">
        <v>-4557950.2110000001</v>
      </c>
      <c r="AF896">
        <v>3821772.341</v>
      </c>
      <c r="AG896" s="20">
        <v>37.039927060700002</v>
      </c>
      <c r="AH896" s="18">
        <v>37</v>
      </c>
      <c r="AI896">
        <v>2</v>
      </c>
      <c r="AJ896">
        <v>23.737418520007054</v>
      </c>
      <c r="AK896" s="43">
        <v>116.621114948</v>
      </c>
      <c r="AL896" s="43">
        <v>116</v>
      </c>
      <c r="AM896">
        <v>37</v>
      </c>
      <c r="AN896">
        <v>16.013812799996003</v>
      </c>
      <c r="AO896" s="3">
        <v>1396.7059999999999</v>
      </c>
      <c r="AP896" s="4">
        <v>2.31</v>
      </c>
      <c r="AQ896" s="4">
        <v>-1.44</v>
      </c>
      <c r="AR896" s="25">
        <v>-1.24</v>
      </c>
      <c r="AS896" s="3">
        <v>1.7376420489608971E-2</v>
      </c>
      <c r="AT896" s="3">
        <v>12.268110137390101</v>
      </c>
      <c r="AU896" s="3">
        <v>-12.3058308803943</v>
      </c>
      <c r="AV896" s="5">
        <v>36180</v>
      </c>
      <c r="AW896" s="5">
        <v>43732</v>
      </c>
      <c r="AX896" s="6" t="s">
        <v>2113</v>
      </c>
      <c r="AY896" s="17">
        <v>-27.248000000000001</v>
      </c>
      <c r="AZ896" s="3">
        <v>5.45E-2</v>
      </c>
      <c r="BA896" s="3">
        <v>1423.954</v>
      </c>
      <c r="BB896" s="30">
        <v>5.5E-2</v>
      </c>
      <c r="BC896" t="s">
        <v>40</v>
      </c>
      <c r="BD896" t="s">
        <v>40</v>
      </c>
      <c r="BE896" t="s">
        <v>104</v>
      </c>
      <c r="BF896" t="str">
        <f t="shared" si="25"/>
        <v>Beatty Wash</v>
      </c>
    </row>
    <row r="897" spans="1:58" ht="18.75" x14ac:dyDescent="0.3">
      <c r="A897" t="s">
        <v>127</v>
      </c>
      <c r="B897" t="s">
        <v>128</v>
      </c>
      <c r="C897" s="24">
        <v>-2493192.1255999999</v>
      </c>
      <c r="D897" s="1">
        <v>-4683354.6542999996</v>
      </c>
      <c r="E897" s="1">
        <v>3527978.7563999998</v>
      </c>
      <c r="F897" s="1">
        <v>1.8100000000000002E-2</v>
      </c>
      <c r="G897" s="1">
        <v>3.3000000000000002E-2</v>
      </c>
      <c r="H897" s="1">
        <v>2.63E-2</v>
      </c>
      <c r="I897" s="2">
        <v>33.799545979999998</v>
      </c>
      <c r="J897" s="18">
        <v>33</v>
      </c>
      <c r="K897">
        <v>47</v>
      </c>
      <c r="L897">
        <v>58.365527999991968</v>
      </c>
      <c r="M897" s="43">
        <v>118.02868393</v>
      </c>
      <c r="N897" s="43">
        <v>118</v>
      </c>
      <c r="O897">
        <v>1</v>
      </c>
      <c r="P897">
        <v>43.262147999998888</v>
      </c>
      <c r="Q897" s="1">
        <v>-23.152197900000001</v>
      </c>
      <c r="R897" s="1">
        <v>2.01E-2</v>
      </c>
      <c r="S897" s="1">
        <v>2.23E-2</v>
      </c>
      <c r="T897" s="1">
        <v>3.3700000000000001E-2</v>
      </c>
      <c r="U897" s="4">
        <v>1.19</v>
      </c>
      <c r="V897" s="4">
        <v>1.75</v>
      </c>
      <c r="W897" s="4">
        <v>13.4</v>
      </c>
      <c r="X897" s="4">
        <v>16.899999999999999</v>
      </c>
      <c r="Y897" s="4">
        <v>-38.79</v>
      </c>
      <c r="Z897" s="4">
        <v>-2.0499999999999998</v>
      </c>
      <c r="AA897" s="4">
        <v>0.04</v>
      </c>
      <c r="AB897" s="4">
        <v>7.0000000000000007E-2</v>
      </c>
      <c r="AC897" s="25">
        <v>0.6</v>
      </c>
      <c r="AD897" s="17">
        <v>-2493191.1370000001</v>
      </c>
      <c r="AE897">
        <v>-4683355.9709999999</v>
      </c>
      <c r="AF897">
        <v>3527978.9649999999</v>
      </c>
      <c r="AG897" s="20">
        <v>33.799544051200002</v>
      </c>
      <c r="AH897" s="18">
        <v>33</v>
      </c>
      <c r="AI897">
        <v>47</v>
      </c>
      <c r="AJ897">
        <v>58.358584320005775</v>
      </c>
      <c r="AK897" s="43">
        <v>118.0286677868</v>
      </c>
      <c r="AL897" s="43">
        <v>118</v>
      </c>
      <c r="AM897">
        <v>1</v>
      </c>
      <c r="AN897">
        <v>43.204032479999341</v>
      </c>
      <c r="AO897" s="3">
        <v>-22.456</v>
      </c>
      <c r="AP897" s="4">
        <v>28.55</v>
      </c>
      <c r="AQ897" s="4">
        <v>-25.54</v>
      </c>
      <c r="AR897" s="25">
        <v>-2.95</v>
      </c>
      <c r="AS897" s="3">
        <v>0.28769595050905628</v>
      </c>
      <c r="AT897" s="3">
        <v>287.68620318470028</v>
      </c>
      <c r="AU897" s="3">
        <v>2.36822658779767</v>
      </c>
      <c r="AV897" s="5">
        <v>37610</v>
      </c>
      <c r="AW897" s="5">
        <v>44916</v>
      </c>
      <c r="AX897" s="6" t="s">
        <v>2113</v>
      </c>
      <c r="AY897" s="17">
        <v>-35.527000000000001</v>
      </c>
      <c r="AZ897" s="3">
        <v>3.3099999999999997E-2</v>
      </c>
      <c r="BA897" s="3">
        <v>13.071000000000002</v>
      </c>
      <c r="BB897" s="30">
        <v>4.7E-2</v>
      </c>
      <c r="BE897" t="s">
        <v>127</v>
      </c>
      <c r="BF897" t="str">
        <f t="shared" si="25"/>
        <v>Bolsa Chica Channel</v>
      </c>
    </row>
    <row r="898" spans="1:58" ht="18.75" x14ac:dyDescent="0.3">
      <c r="A898" t="s">
        <v>142</v>
      </c>
      <c r="B898" t="s">
        <v>141</v>
      </c>
      <c r="C898" s="24">
        <v>-2681173.7061999999</v>
      </c>
      <c r="D898" s="1">
        <v>-4265460.0623000003</v>
      </c>
      <c r="E898" s="1">
        <v>3898552.0055</v>
      </c>
      <c r="F898" s="1">
        <v>3.0300000000000001E-2</v>
      </c>
      <c r="G898" s="1">
        <v>3.4299999999999997E-2</v>
      </c>
      <c r="H898" s="1">
        <v>3.8100000000000002E-2</v>
      </c>
      <c r="I898" s="2">
        <v>37.919405490000003</v>
      </c>
      <c r="J898" s="18">
        <v>37</v>
      </c>
      <c r="K898">
        <v>55</v>
      </c>
      <c r="L898">
        <v>9.8597640000093634</v>
      </c>
      <c r="M898" s="43">
        <v>122.15255878000001</v>
      </c>
      <c r="N898" s="43">
        <v>122</v>
      </c>
      <c r="O898">
        <v>9</v>
      </c>
      <c r="P898">
        <v>9.2116080000243983</v>
      </c>
      <c r="Q898" s="1">
        <v>262.26077858999997</v>
      </c>
      <c r="R898" s="1">
        <v>2.5700000000000001E-2</v>
      </c>
      <c r="S898" s="1">
        <v>3.15E-2</v>
      </c>
      <c r="T898" s="1">
        <v>4.07E-2</v>
      </c>
      <c r="U898" s="4">
        <v>2.99</v>
      </c>
      <c r="V898" s="4">
        <v>2.82</v>
      </c>
      <c r="W898" s="4">
        <v>6.15</v>
      </c>
      <c r="X898" s="4">
        <v>4.57</v>
      </c>
      <c r="Y898" s="4">
        <v>-27.31</v>
      </c>
      <c r="Z898" s="4">
        <v>0.5</v>
      </c>
      <c r="AA898" s="4">
        <v>0.1</v>
      </c>
      <c r="AB898" s="4">
        <v>0.09</v>
      </c>
      <c r="AC898" s="25">
        <v>0.17</v>
      </c>
      <c r="AD898" s="17">
        <v>-2681172.6749999998</v>
      </c>
      <c r="AE898">
        <v>-4265461.32</v>
      </c>
      <c r="AF898">
        <v>3898552.1690000002</v>
      </c>
      <c r="AG898" s="20">
        <v>37.919403793299999</v>
      </c>
      <c r="AH898" s="18">
        <v>37</v>
      </c>
      <c r="AI898">
        <v>55</v>
      </c>
      <c r="AJ898">
        <v>9.8536558799963814</v>
      </c>
      <c r="AK898" s="43">
        <v>122.15254125600001</v>
      </c>
      <c r="AL898" s="43">
        <v>122</v>
      </c>
      <c r="AM898">
        <v>9</v>
      </c>
      <c r="AN898">
        <v>9.148521600022832</v>
      </c>
      <c r="AO898" s="3">
        <v>262.76900000000001</v>
      </c>
      <c r="AP898" s="4">
        <v>17.68</v>
      </c>
      <c r="AQ898" s="4">
        <v>-13.57</v>
      </c>
      <c r="AR898" s="25">
        <v>-0.54</v>
      </c>
      <c r="AS898" s="3">
        <v>0.16701874185225921</v>
      </c>
      <c r="AT898" s="3">
        <v>166.8051274312553</v>
      </c>
      <c r="AU898" s="3">
        <v>-8.4444930364322701</v>
      </c>
      <c r="AV898" s="5">
        <v>34195</v>
      </c>
      <c r="AW898" s="5">
        <v>43495</v>
      </c>
      <c r="AX898" s="6" t="s">
        <v>2113</v>
      </c>
      <c r="AY898" s="17">
        <v>-32.115000000000002</v>
      </c>
      <c r="AZ898" s="3">
        <v>4.0599999999999997E-2</v>
      </c>
      <c r="BA898" s="3">
        <v>294.88400000000001</v>
      </c>
      <c r="BB898" s="30">
        <v>5.7000000000000002E-2</v>
      </c>
      <c r="BC898" t="s">
        <v>40</v>
      </c>
      <c r="BD898" t="s">
        <v>40</v>
      </c>
      <c r="BE898" t="s">
        <v>142</v>
      </c>
      <c r="BF898" t="str">
        <f t="shared" si="25"/>
        <v>Briones Reservoir</v>
      </c>
    </row>
    <row r="899" spans="1:58" ht="18.75" x14ac:dyDescent="0.3">
      <c r="A899" t="s">
        <v>143</v>
      </c>
      <c r="B899" t="s">
        <v>144</v>
      </c>
      <c r="C899" s="24">
        <v>-2512216.2555</v>
      </c>
      <c r="D899" s="1">
        <v>-4612170.6605000002</v>
      </c>
      <c r="E899" s="1">
        <v>3609922.5939000002</v>
      </c>
      <c r="F899" s="1">
        <v>1.5699999999999999E-2</v>
      </c>
      <c r="G899" s="1">
        <v>2.86E-2</v>
      </c>
      <c r="H899" s="1">
        <v>2.3699999999999999E-2</v>
      </c>
      <c r="I899" s="2">
        <v>34.682284549999999</v>
      </c>
      <c r="J899" s="18">
        <v>34</v>
      </c>
      <c r="K899">
        <v>40</v>
      </c>
      <c r="L899">
        <v>56.224379999994767</v>
      </c>
      <c r="M899" s="43">
        <v>118.57681282</v>
      </c>
      <c r="N899" s="43">
        <v>118</v>
      </c>
      <c r="O899">
        <v>34</v>
      </c>
      <c r="P899">
        <v>36.526152000002412</v>
      </c>
      <c r="Q899" s="1">
        <v>1729.13719098</v>
      </c>
      <c r="R899" s="1">
        <v>1.7999999999999999E-2</v>
      </c>
      <c r="S899" s="1">
        <v>1.9400000000000001E-2</v>
      </c>
      <c r="T899" s="1">
        <v>2.9499999999999998E-2</v>
      </c>
      <c r="U899" s="4">
        <v>1.32</v>
      </c>
      <c r="V899" s="4">
        <v>1.78</v>
      </c>
      <c r="W899" s="4">
        <v>4.6100000000000003</v>
      </c>
      <c r="X899" s="4">
        <v>9.4700000000000006</v>
      </c>
      <c r="Y899" s="4">
        <v>-31.11</v>
      </c>
      <c r="Z899" s="4">
        <v>0.74</v>
      </c>
      <c r="AA899" s="4">
        <v>0.05</v>
      </c>
      <c r="AB899" s="4">
        <v>7.0000000000000007E-2</v>
      </c>
      <c r="AC899" s="25">
        <v>0.17</v>
      </c>
      <c r="AD899" s="17">
        <v>-2512215.2579999999</v>
      </c>
      <c r="AE899">
        <v>-4612171.966</v>
      </c>
      <c r="AF899">
        <v>3609922.7949999999</v>
      </c>
      <c r="AG899" s="20">
        <v>34.682282608999998</v>
      </c>
      <c r="AH899" s="18">
        <v>34</v>
      </c>
      <c r="AI899">
        <v>40</v>
      </c>
      <c r="AJ899">
        <v>56.21739239999215</v>
      </c>
      <c r="AK899" s="43">
        <v>118.57679643359999</v>
      </c>
      <c r="AL899" s="43">
        <v>118</v>
      </c>
      <c r="AM899">
        <v>34</v>
      </c>
      <c r="AN899">
        <v>36.467160959981584</v>
      </c>
      <c r="AO899" s="3">
        <v>1729.8009999999999</v>
      </c>
      <c r="AP899" s="4">
        <v>21.32</v>
      </c>
      <c r="AQ899" s="4">
        <v>-17.690000000000001</v>
      </c>
      <c r="AR899" s="25">
        <v>-0.19</v>
      </c>
      <c r="AS899" s="3">
        <v>0.20642390883802797</v>
      </c>
      <c r="AT899" s="3">
        <v>206.39173658323205</v>
      </c>
      <c r="AU899" s="3">
        <v>-3.6443202600158</v>
      </c>
      <c r="AV899" s="5">
        <v>36867</v>
      </c>
      <c r="AW899" s="5">
        <v>43655</v>
      </c>
      <c r="AX899" s="6" t="s">
        <v>2113</v>
      </c>
      <c r="AY899" s="17">
        <v>-32.072000000000003</v>
      </c>
      <c r="AZ899" s="3">
        <v>4.2500000000000003E-2</v>
      </c>
      <c r="BA899" s="3">
        <v>1761.873</v>
      </c>
      <c r="BB899" s="30">
        <v>5.1999999999999998E-2</v>
      </c>
      <c r="BC899" t="s">
        <v>40</v>
      </c>
      <c r="BD899" t="s">
        <v>40</v>
      </c>
      <c r="BE899" t="s">
        <v>143</v>
      </c>
      <c r="BF899" t="str">
        <f t="shared" si="25"/>
        <v>Burnt Peak</v>
      </c>
    </row>
    <row r="900" spans="1:58" ht="18.75" x14ac:dyDescent="0.3">
      <c r="A900" t="s">
        <v>190</v>
      </c>
      <c r="B900" t="s">
        <v>191</v>
      </c>
      <c r="C900" s="24">
        <v>-2477995.5366000002</v>
      </c>
      <c r="D900" s="1">
        <v>-4687050.4208000004</v>
      </c>
      <c r="E900" s="1">
        <v>3533832.4443999999</v>
      </c>
      <c r="F900" s="1">
        <v>8.6E-3</v>
      </c>
      <c r="G900" s="1">
        <v>1.52E-2</v>
      </c>
      <c r="H900" s="1">
        <v>1.35E-2</v>
      </c>
      <c r="I900" s="2">
        <v>33.86274504</v>
      </c>
      <c r="J900" s="18">
        <v>33</v>
      </c>
      <c r="K900">
        <v>51</v>
      </c>
      <c r="L900">
        <v>45.882144000000267</v>
      </c>
      <c r="M900" s="43">
        <v>117.86494952</v>
      </c>
      <c r="N900" s="43">
        <v>117</v>
      </c>
      <c r="O900">
        <v>51</v>
      </c>
      <c r="P900">
        <v>53.818271999986109</v>
      </c>
      <c r="Q900" s="1">
        <v>31.81984533</v>
      </c>
      <c r="R900" s="1">
        <v>9.2999999999999992E-3</v>
      </c>
      <c r="S900" s="1">
        <v>1.04E-2</v>
      </c>
      <c r="T900" s="1">
        <v>1.6E-2</v>
      </c>
      <c r="U900" s="4">
        <v>2.48</v>
      </c>
      <c r="V900" s="4">
        <v>2.69</v>
      </c>
      <c r="W900" s="4">
        <v>5.82</v>
      </c>
      <c r="X900" s="4">
        <v>16.100000000000001</v>
      </c>
      <c r="Y900" s="4">
        <v>-38.090000000000003</v>
      </c>
      <c r="Z900" s="4">
        <v>-0.52</v>
      </c>
      <c r="AA900" s="4">
        <v>0.09</v>
      </c>
      <c r="AB900" s="4">
        <v>0.1</v>
      </c>
      <c r="AC900" s="25">
        <v>0.19</v>
      </c>
      <c r="AD900" s="17">
        <v>-2477994.548</v>
      </c>
      <c r="AE900">
        <v>-4687051.7379999999</v>
      </c>
      <c r="AF900">
        <v>3533832.6529999999</v>
      </c>
      <c r="AG900" s="20">
        <v>33.862743080599998</v>
      </c>
      <c r="AH900" s="18">
        <v>33</v>
      </c>
      <c r="AI900">
        <v>51</v>
      </c>
      <c r="AJ900">
        <v>45.875090159992169</v>
      </c>
      <c r="AK900" s="43">
        <v>117.8649333956</v>
      </c>
      <c r="AL900" s="43">
        <v>117</v>
      </c>
      <c r="AM900">
        <v>51</v>
      </c>
      <c r="AN900">
        <v>53.760224160017742</v>
      </c>
      <c r="AO900" s="3">
        <v>32.518999999999998</v>
      </c>
      <c r="AP900" s="4">
        <v>27.69</v>
      </c>
      <c r="AQ900" s="4">
        <v>-24.81</v>
      </c>
      <c r="AR900" s="25">
        <v>-1.42</v>
      </c>
      <c r="AS900" s="3">
        <v>0.28211857435900001</v>
      </c>
      <c r="AT900" s="3">
        <v>281.85369793196583</v>
      </c>
      <c r="AU900" s="3">
        <v>-12.222232286929801</v>
      </c>
      <c r="AV900" s="5">
        <v>36187</v>
      </c>
      <c r="AW900" s="5">
        <v>44895</v>
      </c>
      <c r="AX900" s="6" t="s">
        <v>2113</v>
      </c>
      <c r="AY900" s="17">
        <v>-34.883000000000003</v>
      </c>
      <c r="AZ900" s="3">
        <v>3.61E-2</v>
      </c>
      <c r="BA900" s="3">
        <v>67.402000000000001</v>
      </c>
      <c r="BB900" s="30">
        <v>3.9E-2</v>
      </c>
      <c r="BC900" t="s">
        <v>40</v>
      </c>
      <c r="BD900" t="s">
        <v>40</v>
      </c>
      <c r="BE900" t="s">
        <v>190</v>
      </c>
      <c r="BF900" t="str">
        <f t="shared" si="25"/>
        <v>Carbon Creek Control Structure</v>
      </c>
    </row>
    <row r="901" spans="1:58" ht="18.75" x14ac:dyDescent="0.3">
      <c r="A901" t="s">
        <v>192</v>
      </c>
      <c r="B901" t="s">
        <v>193</v>
      </c>
      <c r="C901" s="24">
        <v>-2543426.9868000001</v>
      </c>
      <c r="D901" s="1">
        <v>-4585920.2523999996</v>
      </c>
      <c r="E901" s="1">
        <v>3621150.0841999999</v>
      </c>
      <c r="F901" s="1">
        <v>1.1900000000000001E-2</v>
      </c>
      <c r="G901" s="1">
        <v>1.84E-2</v>
      </c>
      <c r="H901" s="1">
        <v>1.4500000000000001E-2</v>
      </c>
      <c r="I901" s="2">
        <v>34.806364019999997</v>
      </c>
      <c r="J901" s="18">
        <v>34</v>
      </c>
      <c r="K901">
        <v>48</v>
      </c>
      <c r="L901">
        <v>22.910471999987863</v>
      </c>
      <c r="M901" s="43">
        <v>119.01347289</v>
      </c>
      <c r="N901" s="43">
        <v>119</v>
      </c>
      <c r="O901">
        <v>0</v>
      </c>
      <c r="P901">
        <v>48.502404000009847</v>
      </c>
      <c r="Q901" s="1">
        <v>1578.0816685499999</v>
      </c>
      <c r="R901" s="1">
        <v>1.18E-2</v>
      </c>
      <c r="S901" s="1">
        <v>1.37E-2</v>
      </c>
      <c r="T901" s="1">
        <v>1.9E-2</v>
      </c>
      <c r="U901" s="4">
        <v>2.16</v>
      </c>
      <c r="V901" s="4">
        <v>1.82</v>
      </c>
      <c r="W901" s="4">
        <v>5.27</v>
      </c>
      <c r="X901" s="4">
        <v>8.7899999999999991</v>
      </c>
      <c r="Y901" s="4">
        <v>-33.369999999999997</v>
      </c>
      <c r="Z901" s="4">
        <v>1.36</v>
      </c>
      <c r="AA901" s="4">
        <v>0.14000000000000001</v>
      </c>
      <c r="AB901" s="4">
        <v>0.11</v>
      </c>
      <c r="AC901" s="25">
        <v>0.32</v>
      </c>
      <c r="AD901" s="17">
        <v>-2543425.9870000002</v>
      </c>
      <c r="AE901">
        <v>-4585921.5539999995</v>
      </c>
      <c r="AF901">
        <v>3621150.2829999998</v>
      </c>
      <c r="AG901" s="20">
        <v>34.806362130399997</v>
      </c>
      <c r="AH901" s="18">
        <v>34</v>
      </c>
      <c r="AI901">
        <v>48</v>
      </c>
      <c r="AJ901">
        <v>22.903669439987766</v>
      </c>
      <c r="AK901" s="43">
        <v>119.01345645070001</v>
      </c>
      <c r="AL901" s="43">
        <v>119</v>
      </c>
      <c r="AM901">
        <v>0</v>
      </c>
      <c r="AN901">
        <v>48.443222520018026</v>
      </c>
      <c r="AO901" s="3">
        <v>1578.732</v>
      </c>
      <c r="AP901" s="4">
        <v>20.79</v>
      </c>
      <c r="AQ901" s="4">
        <v>-19.98</v>
      </c>
      <c r="AR901" s="25">
        <v>0.42</v>
      </c>
      <c r="AS901" s="3">
        <v>0.21649491905811855</v>
      </c>
      <c r="AT901" s="3">
        <v>216.46327864050656</v>
      </c>
      <c r="AU901" s="3">
        <v>3.7012160437091599</v>
      </c>
      <c r="AV901" s="5">
        <v>36847</v>
      </c>
      <c r="AW901" s="5">
        <v>44476</v>
      </c>
      <c r="AX901" s="6" t="s">
        <v>2113</v>
      </c>
      <c r="AY901" s="17">
        <v>-31.135000000000002</v>
      </c>
      <c r="AZ901" s="3">
        <v>4.3900000000000002E-2</v>
      </c>
      <c r="BA901" s="3">
        <v>1609.867</v>
      </c>
      <c r="BB901" s="30">
        <v>4.8000000000000001E-2</v>
      </c>
      <c r="BC901" t="s">
        <v>40</v>
      </c>
      <c r="BD901" t="s">
        <v>40</v>
      </c>
      <c r="BE901" t="s">
        <v>192</v>
      </c>
      <c r="BF901" t="str">
        <f t="shared" si="25"/>
        <v>Chuchupate Stations</v>
      </c>
    </row>
    <row r="902" spans="1:58" ht="18.75" x14ac:dyDescent="0.3">
      <c r="A902" t="s">
        <v>233</v>
      </c>
      <c r="B902" t="s">
        <v>234</v>
      </c>
      <c r="C902" s="24">
        <v>-2746197.3580999998</v>
      </c>
      <c r="D902" s="1">
        <v>-4011270.1370000001</v>
      </c>
      <c r="E902" s="1">
        <v>4115639.7891000002</v>
      </c>
      <c r="F902" s="1">
        <v>1.67E-2</v>
      </c>
      <c r="G902" s="1">
        <v>1.2699999999999999E-2</v>
      </c>
      <c r="H902" s="1">
        <v>7.9000000000000008E-3</v>
      </c>
      <c r="I902" s="2">
        <v>40.441777379999998</v>
      </c>
      <c r="J902" s="18">
        <v>40</v>
      </c>
      <c r="K902">
        <v>26</v>
      </c>
      <c r="L902">
        <v>30.398567999991997</v>
      </c>
      <c r="M902" s="43">
        <v>124.39633732</v>
      </c>
      <c r="N902" s="43">
        <v>124</v>
      </c>
      <c r="O902">
        <v>23</v>
      </c>
      <c r="P902">
        <v>46.814352000002373</v>
      </c>
      <c r="Q902" s="1">
        <v>305.62473481000001</v>
      </c>
      <c r="R902" s="1">
        <v>1.1900000000000001E-2</v>
      </c>
      <c r="S902" s="1">
        <v>1.55E-2</v>
      </c>
      <c r="T902" s="1">
        <v>1.4999999999999999E-2</v>
      </c>
      <c r="U902" s="4">
        <v>1.85</v>
      </c>
      <c r="V902" s="4">
        <v>1.74</v>
      </c>
      <c r="W902" s="4">
        <v>5.04</v>
      </c>
      <c r="X902" s="4">
        <v>18.899999999999999</v>
      </c>
      <c r="Y902" s="4">
        <v>-18.02</v>
      </c>
      <c r="Z902" s="4">
        <v>-4.04</v>
      </c>
      <c r="AA902" s="4">
        <v>0.12</v>
      </c>
      <c r="AB902" s="4">
        <v>0.12</v>
      </c>
      <c r="AC902" s="25">
        <v>0.31</v>
      </c>
      <c r="AD902" s="17">
        <v>-2746196.3020000001</v>
      </c>
      <c r="AE902">
        <v>-4011271.3629999999</v>
      </c>
      <c r="AF902">
        <v>4115639.9219999998</v>
      </c>
      <c r="AG902" s="20">
        <v>40.441775866199997</v>
      </c>
      <c r="AH902" s="18">
        <v>40</v>
      </c>
      <c r="AI902">
        <v>26</v>
      </c>
      <c r="AJ902">
        <v>30.39311831998873</v>
      </c>
      <c r="AK902" s="43">
        <v>124.3963188643</v>
      </c>
      <c r="AL902" s="43">
        <v>124</v>
      </c>
      <c r="AM902">
        <v>23</v>
      </c>
      <c r="AN902">
        <v>46.747911479998265</v>
      </c>
      <c r="AO902" s="3">
        <v>306.02699999999999</v>
      </c>
      <c r="AP902" s="4">
        <v>32.78</v>
      </c>
      <c r="AQ902" s="4">
        <v>-4.04</v>
      </c>
      <c r="AR902" s="25">
        <v>-5.15</v>
      </c>
      <c r="AS902" s="3" t="e">
        <v>#N/A</v>
      </c>
      <c r="AT902" s="3" t="e">
        <v>#N/A</v>
      </c>
      <c r="AU902" s="3" t="e">
        <v>#N/A</v>
      </c>
      <c r="AV902" s="5">
        <v>39344</v>
      </c>
      <c r="AW902" s="5">
        <v>43711</v>
      </c>
      <c r="AX902" s="6" t="s">
        <v>2113</v>
      </c>
      <c r="AY902" s="17">
        <v>-31.542999999999999</v>
      </c>
      <c r="AZ902" s="3">
        <v>3.6700000000000003E-2</v>
      </c>
      <c r="BA902" s="3">
        <v>337.57</v>
      </c>
      <c r="BB902" s="30">
        <v>0.04</v>
      </c>
      <c r="BC902" t="s">
        <v>40</v>
      </c>
      <c r="BD902" t="s">
        <v>40</v>
      </c>
      <c r="BE902" t="s">
        <v>233</v>
      </c>
      <c r="BF902" t="str">
        <f t="shared" si="25"/>
        <v>Cape Mendocino 5</v>
      </c>
    </row>
    <row r="903" spans="1:58" ht="18.75" x14ac:dyDescent="0.3">
      <c r="A903" t="s">
        <v>249</v>
      </c>
      <c r="B903" t="s">
        <v>250</v>
      </c>
      <c r="C903" s="24">
        <v>-2467592.5325000002</v>
      </c>
      <c r="D903" s="1">
        <v>-4791498.7850000001</v>
      </c>
      <c r="E903" s="1">
        <v>3399444.5433</v>
      </c>
      <c r="F903" s="1">
        <v>2.7000000000000001E-3</v>
      </c>
      <c r="G903" s="1">
        <v>2.5999999999999999E-3</v>
      </c>
      <c r="H903" s="1">
        <v>2.7000000000000001E-3</v>
      </c>
      <c r="I903" s="2">
        <v>32.415375779999998</v>
      </c>
      <c r="J903" s="18">
        <v>32</v>
      </c>
      <c r="K903">
        <v>24</v>
      </c>
      <c r="L903">
        <v>55.352807999992706</v>
      </c>
      <c r="M903" s="43">
        <v>117.24819011</v>
      </c>
      <c r="N903" s="43">
        <v>117</v>
      </c>
      <c r="O903">
        <v>14</v>
      </c>
      <c r="P903">
        <v>53.484395999985281</v>
      </c>
      <c r="Q903" s="1">
        <v>74.264342979999995</v>
      </c>
      <c r="R903" s="1">
        <v>1.6000000000000001E-3</v>
      </c>
      <c r="S903" s="1">
        <v>2.7000000000000001E-3</v>
      </c>
      <c r="T903" s="1">
        <v>3.0000000000000001E-3</v>
      </c>
      <c r="U903" s="4">
        <v>1.37</v>
      </c>
      <c r="V903" s="4">
        <v>1.8</v>
      </c>
      <c r="W903" s="4">
        <v>4.0999999999999996</v>
      </c>
      <c r="X903" s="4">
        <v>20.81</v>
      </c>
      <c r="Y903" s="4">
        <v>-41.46</v>
      </c>
      <c r="Z903" s="4">
        <v>-1.43</v>
      </c>
      <c r="AA903" s="4">
        <v>0.11</v>
      </c>
      <c r="AB903" s="4">
        <v>0.13</v>
      </c>
      <c r="AC903" s="25">
        <v>0.28000000000000003</v>
      </c>
      <c r="AD903" s="17">
        <v>-2467591.5559999999</v>
      </c>
      <c r="AE903">
        <v>-4791500.12</v>
      </c>
      <c r="AF903">
        <v>3399444.7659999998</v>
      </c>
      <c r="AG903" s="20">
        <v>32.4153738985</v>
      </c>
      <c r="AH903" s="18">
        <v>32</v>
      </c>
      <c r="AI903">
        <v>24</v>
      </c>
      <c r="AJ903">
        <v>55.346034600001417</v>
      </c>
      <c r="AK903" s="43">
        <v>117.24817437039999</v>
      </c>
      <c r="AL903" s="43">
        <v>117</v>
      </c>
      <c r="AM903">
        <v>14</v>
      </c>
      <c r="AN903">
        <v>53.427733439978056</v>
      </c>
      <c r="AO903" s="3">
        <v>75.007999999999996</v>
      </c>
      <c r="AP903" s="4">
        <v>32.17</v>
      </c>
      <c r="AQ903" s="4">
        <v>-28.5</v>
      </c>
      <c r="AR903" s="25">
        <v>-2.2999999999999998</v>
      </c>
      <c r="AS903" s="3">
        <v>0.32294871151314908</v>
      </c>
      <c r="AT903" s="3">
        <v>321.34336244529453</v>
      </c>
      <c r="AU903" s="3">
        <v>-32.160743342645503</v>
      </c>
      <c r="AV903" s="5">
        <v>36845</v>
      </c>
      <c r="AW903" s="5">
        <v>45170</v>
      </c>
      <c r="AX903" s="6" t="s">
        <v>2113</v>
      </c>
      <c r="AY903" s="17">
        <v>-36.159999999999997</v>
      </c>
      <c r="AZ903" s="3">
        <v>5.3199999999999997E-2</v>
      </c>
      <c r="BA903" s="3">
        <v>111.16799999999999</v>
      </c>
      <c r="BB903" s="30">
        <v>5.2999999999999999E-2</v>
      </c>
      <c r="BC903" t="s">
        <v>40</v>
      </c>
      <c r="BD903" t="s">
        <v>40</v>
      </c>
      <c r="BE903" t="s">
        <v>249</v>
      </c>
      <c r="BF903" t="str">
        <f t="shared" si="25"/>
        <v>Isla Coronado</v>
      </c>
    </row>
    <row r="904" spans="1:58" ht="18.75" x14ac:dyDescent="0.3">
      <c r="A904" t="s">
        <v>253</v>
      </c>
      <c r="B904" t="s">
        <v>254</v>
      </c>
      <c r="C904" s="24">
        <v>-2359843.2281999998</v>
      </c>
      <c r="D904" s="1">
        <v>-4756604.9907999998</v>
      </c>
      <c r="E904" s="1">
        <v>3521823.6486999998</v>
      </c>
      <c r="F904" s="1">
        <v>1.52E-2</v>
      </c>
      <c r="G904" s="1">
        <v>3.04E-2</v>
      </c>
      <c r="H904" s="1">
        <v>2.4199999999999999E-2</v>
      </c>
      <c r="I904" s="2">
        <v>33.732487310000003</v>
      </c>
      <c r="J904" s="18">
        <v>33</v>
      </c>
      <c r="K904">
        <v>43</v>
      </c>
      <c r="L904">
        <v>56.954316000012</v>
      </c>
      <c r="M904" s="43">
        <v>116.38689402</v>
      </c>
      <c r="N904" s="43">
        <v>116</v>
      </c>
      <c r="O904">
        <v>23</v>
      </c>
      <c r="P904">
        <v>12.818471999999019</v>
      </c>
      <c r="Q904" s="1">
        <v>27.63854984</v>
      </c>
      <c r="R904" s="1">
        <v>1.8599999999999998E-2</v>
      </c>
      <c r="S904" s="1">
        <v>1.9199999999999998E-2</v>
      </c>
      <c r="T904" s="1">
        <v>3.1099999999999999E-2</v>
      </c>
      <c r="U904" s="4">
        <v>1.88</v>
      </c>
      <c r="V904" s="4">
        <v>1.85</v>
      </c>
      <c r="W904" s="4">
        <v>11.51</v>
      </c>
      <c r="X904" s="4">
        <v>7.3</v>
      </c>
      <c r="Y904" s="4">
        <v>-26.9</v>
      </c>
      <c r="Z904" s="4">
        <v>-5.09</v>
      </c>
      <c r="AA904" s="4">
        <v>0.06</v>
      </c>
      <c r="AB904" s="4">
        <v>0.05</v>
      </c>
      <c r="AC904" s="25">
        <v>0.41</v>
      </c>
      <c r="AD904" s="17">
        <v>-2359842.2429999998</v>
      </c>
      <c r="AE904">
        <v>-4756606.3150000004</v>
      </c>
      <c r="AF904">
        <v>3521823.861</v>
      </c>
      <c r="AG904" s="20">
        <v>33.732485150899997</v>
      </c>
      <c r="AH904" s="18">
        <v>33</v>
      </c>
      <c r="AI904">
        <v>43</v>
      </c>
      <c r="AJ904">
        <v>56.946543239989182</v>
      </c>
      <c r="AK904" s="43">
        <v>116.38687812640001</v>
      </c>
      <c r="AL904" s="43">
        <v>116</v>
      </c>
      <c r="AM904">
        <v>23</v>
      </c>
      <c r="AN904">
        <v>12.761255040022661</v>
      </c>
      <c r="AO904" s="3">
        <v>28.378</v>
      </c>
      <c r="AP904" s="4">
        <v>18.36</v>
      </c>
      <c r="AQ904" s="4">
        <v>-13.48</v>
      </c>
      <c r="AR904" s="25">
        <v>-5.97</v>
      </c>
      <c r="AS904" s="3">
        <v>0.16516885331122275</v>
      </c>
      <c r="AT904" s="3">
        <v>161.76110844498797</v>
      </c>
      <c r="AU904" s="3">
        <v>-33.378043601277803</v>
      </c>
      <c r="AV904" s="5">
        <v>36447</v>
      </c>
      <c r="AW904" s="5">
        <v>45510</v>
      </c>
      <c r="AX904" s="6" t="s">
        <v>2113</v>
      </c>
      <c r="AY904" s="17">
        <v>-32.637999999999998</v>
      </c>
      <c r="AZ904" s="3">
        <v>3.3799999999999997E-2</v>
      </c>
      <c r="BA904" s="3">
        <v>61.015999999999998</v>
      </c>
      <c r="BB904" s="30">
        <v>4.5999999999999999E-2</v>
      </c>
      <c r="BC904" t="s">
        <v>255</v>
      </c>
      <c r="BD904" t="s">
        <v>256</v>
      </c>
      <c r="BE904" t="s">
        <v>253</v>
      </c>
      <c r="BF904" t="str">
        <f t="shared" si="25"/>
        <v>College of the Desert</v>
      </c>
    </row>
    <row r="905" spans="1:58" ht="18.75" x14ac:dyDescent="0.3">
      <c r="A905" t="s">
        <v>259</v>
      </c>
      <c r="B905" t="s">
        <v>260</v>
      </c>
      <c r="C905" s="24">
        <v>-2299017.0044</v>
      </c>
      <c r="D905" s="1">
        <v>-4547649.0259999996</v>
      </c>
      <c r="E905" s="1">
        <v>3825482.8539</v>
      </c>
      <c r="F905" s="1">
        <v>4.3E-3</v>
      </c>
      <c r="G905" s="1">
        <v>8.5000000000000006E-3</v>
      </c>
      <c r="H905" s="1">
        <v>7.1999999999999998E-3</v>
      </c>
      <c r="I905" s="2">
        <v>37.081247810000001</v>
      </c>
      <c r="J905" s="18">
        <v>37</v>
      </c>
      <c r="K905">
        <v>4</v>
      </c>
      <c r="L905">
        <v>52.492116000002511</v>
      </c>
      <c r="M905" s="43">
        <v>116.81840805</v>
      </c>
      <c r="N905" s="43">
        <v>116</v>
      </c>
      <c r="O905">
        <v>49</v>
      </c>
      <c r="P905">
        <v>6.2689800000077867</v>
      </c>
      <c r="Q905" s="1">
        <v>1480.13890047</v>
      </c>
      <c r="R905" s="1">
        <v>5.8999999999999999E-3</v>
      </c>
      <c r="S905" s="1">
        <v>5.4999999999999997E-3</v>
      </c>
      <c r="T905" s="1">
        <v>8.9999999999999993E-3</v>
      </c>
      <c r="U905" s="4">
        <v>1.31</v>
      </c>
      <c r="V905" s="4">
        <v>1.22</v>
      </c>
      <c r="W905" s="4">
        <v>4.1900000000000004</v>
      </c>
      <c r="X905" s="4">
        <v>-8.81</v>
      </c>
      <c r="Y905" s="4">
        <v>-15.73</v>
      </c>
      <c r="Z905" s="4">
        <v>-0.27</v>
      </c>
      <c r="AA905" s="4">
        <v>0.06</v>
      </c>
      <c r="AB905" s="4">
        <v>0.06</v>
      </c>
      <c r="AC905" s="25">
        <v>0.19</v>
      </c>
      <c r="AD905" s="17">
        <v>-2299015.9909999999</v>
      </c>
      <c r="AE905">
        <v>-4547650.3119999999</v>
      </c>
      <c r="AF905">
        <v>3825483.034</v>
      </c>
      <c r="AG905" s="20">
        <v>37.081245347699998</v>
      </c>
      <c r="AH905" s="18">
        <v>37</v>
      </c>
      <c r="AI905">
        <v>4</v>
      </c>
      <c r="AJ905">
        <v>52.483251719991699</v>
      </c>
      <c r="AK905" s="43">
        <v>116.81839141099999</v>
      </c>
      <c r="AL905" s="43">
        <v>116</v>
      </c>
      <c r="AM905">
        <v>49</v>
      </c>
      <c r="AN905">
        <v>6.2090795999756665</v>
      </c>
      <c r="AO905" s="3">
        <v>1480.799</v>
      </c>
      <c r="AP905" s="4">
        <v>2.4300000000000002</v>
      </c>
      <c r="AQ905" s="4">
        <v>-1.47</v>
      </c>
      <c r="AR905" s="25">
        <v>-1.22</v>
      </c>
      <c r="AS905" s="3">
        <v>2.058470288942197E-2</v>
      </c>
      <c r="AT905" s="3">
        <v>15.922869316379424</v>
      </c>
      <c r="AU905" s="3">
        <v>-13.0457745164287</v>
      </c>
      <c r="AV905" s="5">
        <v>38609</v>
      </c>
      <c r="AW905" s="5">
        <v>44719</v>
      </c>
      <c r="AX905" s="6" t="s">
        <v>2113</v>
      </c>
      <c r="AY905" s="17">
        <v>-27.184000000000001</v>
      </c>
      <c r="AZ905" s="3">
        <v>5.1499999999999997E-2</v>
      </c>
      <c r="BA905" s="3">
        <v>1507.9829999999999</v>
      </c>
      <c r="BB905" s="30">
        <v>5.1999999999999998E-2</v>
      </c>
      <c r="BC905" t="s">
        <v>40</v>
      </c>
      <c r="BD905" t="s">
        <v>40</v>
      </c>
      <c r="BE905" t="s">
        <v>259</v>
      </c>
      <c r="BF905" t="str">
        <f t="shared" si="25"/>
        <v>Ancram</v>
      </c>
    </row>
    <row r="906" spans="1:58" ht="18.75" x14ac:dyDescent="0.3">
      <c r="A906" t="s">
        <v>271</v>
      </c>
      <c r="B906" t="s">
        <v>272</v>
      </c>
      <c r="C906" s="24">
        <v>-2512420.6047999999</v>
      </c>
      <c r="D906" s="1">
        <v>-4671388.0173000004</v>
      </c>
      <c r="E906" s="1">
        <v>3530186.747</v>
      </c>
      <c r="F906" s="1">
        <v>1.15E-2</v>
      </c>
      <c r="G906" s="1">
        <v>1.9199999999999998E-2</v>
      </c>
      <c r="H906" s="1">
        <v>1.46E-2</v>
      </c>
      <c r="I906" s="2">
        <v>33.823506819999999</v>
      </c>
      <c r="J906" s="18">
        <v>33</v>
      </c>
      <c r="K906">
        <v>49</v>
      </c>
      <c r="L906">
        <v>24.624551999995106</v>
      </c>
      <c r="M906" s="43">
        <v>118.27277307999999</v>
      </c>
      <c r="N906" s="43">
        <v>118</v>
      </c>
      <c r="O906">
        <v>16</v>
      </c>
      <c r="P906">
        <v>21.983087999975623</v>
      </c>
      <c r="Q906" s="1">
        <v>-23.551217879999999</v>
      </c>
      <c r="R906" s="1">
        <v>1.18E-2</v>
      </c>
      <c r="S906" s="1">
        <v>1.3599999999999999E-2</v>
      </c>
      <c r="T906" s="1">
        <v>1.95E-2</v>
      </c>
      <c r="U906" s="4">
        <v>1.49</v>
      </c>
      <c r="V906" s="4">
        <v>2.16</v>
      </c>
      <c r="W906" s="4">
        <v>4.91</v>
      </c>
      <c r="X906" s="4">
        <v>18.23</v>
      </c>
      <c r="Y906" s="4">
        <v>-38.97</v>
      </c>
      <c r="Z906" s="4">
        <v>0.11</v>
      </c>
      <c r="AA906" s="4">
        <v>7.0000000000000007E-2</v>
      </c>
      <c r="AB906" s="4">
        <v>0.09</v>
      </c>
      <c r="AC906" s="25">
        <v>0.2</v>
      </c>
      <c r="AD906" s="17">
        <v>-2512419.6150000002</v>
      </c>
      <c r="AE906">
        <v>-4671389.3329999996</v>
      </c>
      <c r="AF906">
        <v>3530186.9559999998</v>
      </c>
      <c r="AG906" s="20">
        <v>33.823504923900003</v>
      </c>
      <c r="AH906" s="18">
        <v>33</v>
      </c>
      <c r="AI906">
        <v>49</v>
      </c>
      <c r="AJ906">
        <v>24.617726040012258</v>
      </c>
      <c r="AK906" s="43">
        <v>118.27275694959999</v>
      </c>
      <c r="AL906" s="43">
        <v>118</v>
      </c>
      <c r="AM906">
        <v>16</v>
      </c>
      <c r="AN906">
        <v>21.92501855997989</v>
      </c>
      <c r="AO906" s="3">
        <v>-22.861999999999998</v>
      </c>
      <c r="AP906" s="4">
        <v>29.96</v>
      </c>
      <c r="AQ906" s="4">
        <v>-25.75</v>
      </c>
      <c r="AR906" s="25">
        <v>-0.8</v>
      </c>
      <c r="AS906" s="3">
        <v>0.29352175391305774</v>
      </c>
      <c r="AT906" s="3">
        <v>293.24913670234031</v>
      </c>
      <c r="AU906" s="3">
        <v>-12.647680551457899</v>
      </c>
      <c r="AV906" s="5">
        <v>36304</v>
      </c>
      <c r="AW906" s="5">
        <v>43179</v>
      </c>
      <c r="AX906" s="6" t="s">
        <v>2113</v>
      </c>
      <c r="AY906" s="17">
        <v>-35.886000000000003</v>
      </c>
      <c r="AZ906" s="3">
        <v>2.92E-2</v>
      </c>
      <c r="BA906" s="3">
        <v>13.024000000000004</v>
      </c>
      <c r="BB906" s="30">
        <v>3.5000000000000003E-2</v>
      </c>
      <c r="BC906" t="s">
        <v>40</v>
      </c>
      <c r="BD906" t="s">
        <v>40</v>
      </c>
      <c r="BE906" t="s">
        <v>271</v>
      </c>
      <c r="BF906" t="str">
        <f t="shared" si="25"/>
        <v>CRHS_SCGN_CS1999</v>
      </c>
    </row>
    <row r="907" spans="1:58" ht="18.75" x14ac:dyDescent="0.3">
      <c r="A907" t="s">
        <v>339</v>
      </c>
      <c r="B907" t="s">
        <v>340</v>
      </c>
      <c r="C907" s="24">
        <v>-2665860.7439000001</v>
      </c>
      <c r="D907" s="1">
        <v>-4290368.2215</v>
      </c>
      <c r="E907" s="1">
        <v>3881700.656</v>
      </c>
      <c r="F907" s="1">
        <v>2.24E-2</v>
      </c>
      <c r="G907" s="1">
        <v>1.8200000000000001E-2</v>
      </c>
      <c r="H907" s="1">
        <v>1.47E-2</v>
      </c>
      <c r="I907" s="2">
        <v>37.727623819999998</v>
      </c>
      <c r="J907" s="18">
        <v>37</v>
      </c>
      <c r="K907">
        <v>43</v>
      </c>
      <c r="L907">
        <v>39.445751999992922</v>
      </c>
      <c r="M907" s="43">
        <v>121.85514084</v>
      </c>
      <c r="N907" s="43">
        <v>121</v>
      </c>
      <c r="O907">
        <v>51</v>
      </c>
      <c r="P907">
        <v>18.507024000015235</v>
      </c>
      <c r="Q907" s="1">
        <v>202.73372569</v>
      </c>
      <c r="R907" s="1">
        <v>1.49E-2</v>
      </c>
      <c r="S907" s="1">
        <v>2.1299999999999999E-2</v>
      </c>
      <c r="T907" s="1">
        <v>2.1499999999999998E-2</v>
      </c>
      <c r="U907" s="4">
        <v>6.3</v>
      </c>
      <c r="V907" s="4">
        <v>2.38</v>
      </c>
      <c r="W907" s="4">
        <v>7.19</v>
      </c>
      <c r="X907" s="4">
        <v>2.93</v>
      </c>
      <c r="Y907" s="4">
        <v>-25.35</v>
      </c>
      <c r="Z907" s="4">
        <v>1.42</v>
      </c>
      <c r="AA907" s="4">
        <v>0.63</v>
      </c>
      <c r="AB907" s="4">
        <v>0.22</v>
      </c>
      <c r="AC907" s="25">
        <v>0.66</v>
      </c>
      <c r="AD907" s="17">
        <v>-2665859.7149999999</v>
      </c>
      <c r="AE907">
        <v>-4290369.483</v>
      </c>
      <c r="AF907">
        <v>3881700.8220000002</v>
      </c>
      <c r="AG907" s="20">
        <v>37.727622091800001</v>
      </c>
      <c r="AH907" s="18">
        <v>37</v>
      </c>
      <c r="AI907">
        <v>43</v>
      </c>
      <c r="AJ907">
        <v>39.439530480002531</v>
      </c>
      <c r="AK907" s="43">
        <v>121.8551233351</v>
      </c>
      <c r="AL907" s="43">
        <v>121</v>
      </c>
      <c r="AM907">
        <v>51</v>
      </c>
      <c r="AN907">
        <v>18.444006360012963</v>
      </c>
      <c r="AO907" s="3">
        <v>203.25299999999999</v>
      </c>
      <c r="AP907" s="4">
        <v>15.94</v>
      </c>
      <c r="AQ907" s="4">
        <v>-11.61</v>
      </c>
      <c r="AR907" s="25">
        <v>0.39</v>
      </c>
      <c r="AS907" s="3">
        <v>0.15162855911258977</v>
      </c>
      <c r="AT907" s="3">
        <v>151.60411882241729</v>
      </c>
      <c r="AU907" s="3">
        <v>-2.7223438574538501</v>
      </c>
      <c r="AV907" s="5">
        <v>41014</v>
      </c>
      <c r="AW907" s="5">
        <v>44738</v>
      </c>
      <c r="AX907" s="6" t="s">
        <v>2113</v>
      </c>
      <c r="AY907" s="17">
        <v>-32.253999999999998</v>
      </c>
      <c r="AZ907" s="3">
        <v>4.5100000000000001E-2</v>
      </c>
      <c r="BA907" s="3">
        <v>235.50699999999998</v>
      </c>
      <c r="BB907" s="30">
        <v>0.05</v>
      </c>
      <c r="BC907" t="s">
        <v>584</v>
      </c>
      <c r="BD907" t="s">
        <v>40</v>
      </c>
      <c r="BE907" t="s">
        <v>339</v>
      </c>
      <c r="BF907" t="str">
        <f t="shared" si="25"/>
        <v>Dublin</v>
      </c>
    </row>
    <row r="908" spans="1:58" ht="18.75" x14ac:dyDescent="0.3">
      <c r="A908" t="s">
        <v>377</v>
      </c>
      <c r="B908" t="s">
        <v>378</v>
      </c>
      <c r="C908" s="24">
        <v>-2752136.2554000001</v>
      </c>
      <c r="D908" s="1">
        <v>-4237792.6511000004</v>
      </c>
      <c r="E908" s="1">
        <v>3878893.0255</v>
      </c>
      <c r="F908" s="1">
        <v>3.7000000000000002E-3</v>
      </c>
      <c r="G908" s="1">
        <v>5.0000000000000001E-3</v>
      </c>
      <c r="H908" s="1">
        <v>4.5999999999999999E-3</v>
      </c>
      <c r="I908" s="2">
        <v>37.697212569999998</v>
      </c>
      <c r="J908" s="18">
        <v>37</v>
      </c>
      <c r="K908">
        <v>41</v>
      </c>
      <c r="L908">
        <v>49.96525199999212</v>
      </c>
      <c r="M908" s="43">
        <v>123.00077530999999</v>
      </c>
      <c r="N908" s="43">
        <v>123</v>
      </c>
      <c r="O908">
        <v>0</v>
      </c>
      <c r="P908">
        <v>2.7911159999803203</v>
      </c>
      <c r="Q908" s="1">
        <v>-21.826234979999999</v>
      </c>
      <c r="R908" s="1">
        <v>3.5000000000000001E-3</v>
      </c>
      <c r="S908" s="1">
        <v>4.1000000000000003E-3</v>
      </c>
      <c r="T908" s="1">
        <v>5.4000000000000003E-3</v>
      </c>
      <c r="U908" s="4">
        <v>1.57</v>
      </c>
      <c r="V908" s="4">
        <v>1.88</v>
      </c>
      <c r="W908" s="4">
        <v>5.15</v>
      </c>
      <c r="X908" s="4">
        <v>25.6</v>
      </c>
      <c r="Y908" s="4">
        <v>-39.090000000000003</v>
      </c>
      <c r="Z908" s="4">
        <v>-0.7</v>
      </c>
      <c r="AA908" s="4">
        <v>0.04</v>
      </c>
      <c r="AB908" s="4">
        <v>0.05</v>
      </c>
      <c r="AC908" s="25">
        <v>0.12</v>
      </c>
      <c r="AD908" s="17">
        <v>-2752135.2230000002</v>
      </c>
      <c r="AE908">
        <v>-4237793.9079999998</v>
      </c>
      <c r="AF908">
        <v>3878893.19</v>
      </c>
      <c r="AG908" s="20">
        <v>37.697211024200001</v>
      </c>
      <c r="AH908" s="18">
        <v>37</v>
      </c>
      <c r="AI908">
        <v>41</v>
      </c>
      <c r="AJ908">
        <v>49.959687120004901</v>
      </c>
      <c r="AK908" s="43">
        <v>123.0007577249</v>
      </c>
      <c r="AL908" s="43">
        <v>123</v>
      </c>
      <c r="AM908">
        <v>0</v>
      </c>
      <c r="AN908">
        <v>2.7278096399925289</v>
      </c>
      <c r="AO908" s="3">
        <v>-21.335999999999999</v>
      </c>
      <c r="AP908" s="4">
        <v>38.99</v>
      </c>
      <c r="AQ908" s="4">
        <v>-25.53</v>
      </c>
      <c r="AR908" s="25">
        <v>-1.75</v>
      </c>
      <c r="AS908" s="3">
        <v>0.35090963162827427</v>
      </c>
      <c r="AT908" s="3">
        <v>350.55533174833857</v>
      </c>
      <c r="AU908" s="3">
        <v>-15.764814709094001</v>
      </c>
      <c r="AV908" s="5">
        <v>34364</v>
      </c>
      <c r="AW908" s="5">
        <v>45321</v>
      </c>
      <c r="AX908" s="6" t="s">
        <v>2113</v>
      </c>
      <c r="AY908" s="17">
        <v>-33.933</v>
      </c>
      <c r="AZ908" s="3">
        <v>5.79E-2</v>
      </c>
      <c r="BA908" s="3">
        <v>12.597000000000001</v>
      </c>
      <c r="BB908" s="30">
        <v>5.8000000000000003E-2</v>
      </c>
      <c r="BC908" t="s">
        <v>40</v>
      </c>
      <c r="BD908" t="s">
        <v>40</v>
      </c>
      <c r="BE908" t="s">
        <v>377</v>
      </c>
      <c r="BF908" t="str">
        <f t="shared" si="25"/>
        <v>Farallon Islands</v>
      </c>
    </row>
    <row r="909" spans="1:58" ht="18.75" x14ac:dyDescent="0.3">
      <c r="A909" t="s">
        <v>405</v>
      </c>
      <c r="B909" t="s">
        <v>45</v>
      </c>
      <c r="C909" s="24">
        <v>-2658220.8029</v>
      </c>
      <c r="D909" s="1">
        <v>-4138072.6332</v>
      </c>
      <c r="E909" s="1">
        <v>4049411.7620999999</v>
      </c>
      <c r="F909" s="1">
        <v>4.4999999999999997E-3</v>
      </c>
      <c r="G909" s="1">
        <v>4.7000000000000002E-3</v>
      </c>
      <c r="H909" s="1">
        <v>4.4000000000000003E-3</v>
      </c>
      <c r="I909" s="2">
        <v>39.654706679999997</v>
      </c>
      <c r="J909" s="18">
        <v>39</v>
      </c>
      <c r="K909">
        <v>39</v>
      </c>
      <c r="L909">
        <v>16.944047999988356</v>
      </c>
      <c r="M909" s="43">
        <v>122.71593394</v>
      </c>
      <c r="N909" s="43">
        <v>122</v>
      </c>
      <c r="O909">
        <v>42</v>
      </c>
      <c r="P909">
        <v>57.362183999997569</v>
      </c>
      <c r="Q909" s="1">
        <v>1361.9868652600001</v>
      </c>
      <c r="R909" s="1">
        <v>3.8E-3</v>
      </c>
      <c r="S909" s="1">
        <v>4.5999999999999999E-3</v>
      </c>
      <c r="T909" s="1">
        <v>5.4000000000000003E-3</v>
      </c>
      <c r="U909" s="4">
        <v>1.91</v>
      </c>
      <c r="V909" s="4">
        <v>2.3199999999999998</v>
      </c>
      <c r="W909" s="4">
        <v>7.67</v>
      </c>
      <c r="X909" s="4">
        <v>-4.6100000000000003</v>
      </c>
      <c r="Y909" s="4">
        <v>-22.27</v>
      </c>
      <c r="Z909" s="4">
        <v>3.39</v>
      </c>
      <c r="AA909" s="4">
        <v>0.25</v>
      </c>
      <c r="AB909" s="4">
        <v>0.32</v>
      </c>
      <c r="AC909" s="25">
        <v>0.91</v>
      </c>
      <c r="AD909" s="17">
        <v>-2658219.7570000002</v>
      </c>
      <c r="AE909">
        <v>-4138073.872</v>
      </c>
      <c r="AF909">
        <v>4049411.9070000001</v>
      </c>
      <c r="AG909" s="20">
        <v>39.6547049427</v>
      </c>
      <c r="AH909" s="18">
        <v>39</v>
      </c>
      <c r="AI909">
        <v>39</v>
      </c>
      <c r="AJ909">
        <v>16.93779372000165</v>
      </c>
      <c r="AK909" s="43">
        <v>122.7159158445</v>
      </c>
      <c r="AL909" s="43">
        <v>122</v>
      </c>
      <c r="AM909">
        <v>42</v>
      </c>
      <c r="AN909">
        <v>57.297040200011224</v>
      </c>
      <c r="AO909" s="3">
        <v>1362.4469999999999</v>
      </c>
      <c r="AP909" s="4">
        <v>8.7100000000000009</v>
      </c>
      <c r="AQ909" s="4">
        <v>-8.1999999999999993</v>
      </c>
      <c r="AR909" s="25">
        <v>2.31</v>
      </c>
      <c r="AS909" s="3">
        <v>8.92002802106448E-2</v>
      </c>
      <c r="AT909" s="3">
        <v>88.574635278238389</v>
      </c>
      <c r="AU909" s="3">
        <v>-10.5462782689932</v>
      </c>
      <c r="AV909" s="5">
        <v>40711</v>
      </c>
      <c r="AW909" s="5">
        <v>43561</v>
      </c>
      <c r="AX909" s="6" t="s">
        <v>2113</v>
      </c>
      <c r="AY909" s="17">
        <v>-28.114999999999998</v>
      </c>
      <c r="AZ909" s="3">
        <v>6.0199999999999997E-2</v>
      </c>
      <c r="BA909" s="3">
        <v>1390.5619999999999</v>
      </c>
      <c r="BB909" s="30">
        <v>0.06</v>
      </c>
      <c r="BC909" t="s">
        <v>40</v>
      </c>
      <c r="BD909" t="s">
        <v>40</v>
      </c>
      <c r="BE909" t="s">
        <v>405</v>
      </c>
      <c r="BF909" t="str">
        <f t="shared" si="25"/>
        <v>Alder Springs</v>
      </c>
    </row>
    <row r="910" spans="1:58" ht="18.75" x14ac:dyDescent="0.3">
      <c r="A910" t="s">
        <v>412</v>
      </c>
      <c r="B910" t="s">
        <v>413</v>
      </c>
      <c r="C910" s="24">
        <v>-2344381.4336999999</v>
      </c>
      <c r="D910" s="1">
        <v>-4726335.6388999997</v>
      </c>
      <c r="E910" s="1">
        <v>3573689.3805999998</v>
      </c>
      <c r="F910" s="1">
        <v>6.1000000000000004E-3</v>
      </c>
      <c r="G910" s="1">
        <v>1.0699999999999999E-2</v>
      </c>
      <c r="H910" s="1">
        <v>1.0200000000000001E-2</v>
      </c>
      <c r="I910" s="2">
        <v>34.291434189999997</v>
      </c>
      <c r="J910" s="18">
        <v>34</v>
      </c>
      <c r="K910">
        <v>17</v>
      </c>
      <c r="L910">
        <v>29.163083999988544</v>
      </c>
      <c r="M910" s="43">
        <v>116.38256882</v>
      </c>
      <c r="N910" s="43">
        <v>116</v>
      </c>
      <c r="O910">
        <v>22</v>
      </c>
      <c r="P910">
        <v>57.247752000010905</v>
      </c>
      <c r="Q910" s="1">
        <v>866.74172573999999</v>
      </c>
      <c r="R910" s="1">
        <v>6.7000000000000002E-3</v>
      </c>
      <c r="S910" s="1">
        <v>7.3000000000000001E-3</v>
      </c>
      <c r="T910" s="1">
        <v>1.15E-2</v>
      </c>
      <c r="U910" s="4">
        <v>1.1000000000000001</v>
      </c>
      <c r="V910" s="4">
        <v>1.31</v>
      </c>
      <c r="W910" s="4">
        <v>4.38</v>
      </c>
      <c r="X910" s="4">
        <v>-0.74</v>
      </c>
      <c r="Y910" s="4">
        <v>-17.440000000000001</v>
      </c>
      <c r="Z910" s="4">
        <v>0.65</v>
      </c>
      <c r="AA910" s="4">
        <v>0.1</v>
      </c>
      <c r="AB910" s="4">
        <v>0.13</v>
      </c>
      <c r="AC910" s="25">
        <v>0.42</v>
      </c>
      <c r="AD910" s="17">
        <v>-2344380.4440000001</v>
      </c>
      <c r="AE910">
        <v>-4726336.9570000004</v>
      </c>
      <c r="AF910">
        <v>3573689.588</v>
      </c>
      <c r="AG910" s="20">
        <v>34.291431966700003</v>
      </c>
      <c r="AH910" s="18">
        <v>34</v>
      </c>
      <c r="AI910">
        <v>17</v>
      </c>
      <c r="AJ910">
        <v>29.155080120010552</v>
      </c>
      <c r="AK910" s="43">
        <v>116.3825528114</v>
      </c>
      <c r="AL910" s="43">
        <v>116</v>
      </c>
      <c r="AM910">
        <v>22</v>
      </c>
      <c r="AN910">
        <v>57.190121040013082</v>
      </c>
      <c r="AO910" s="3">
        <v>867.47</v>
      </c>
      <c r="AP910" s="4">
        <v>10.32</v>
      </c>
      <c r="AQ910" s="4">
        <v>-3.87</v>
      </c>
      <c r="AR910" s="25">
        <v>-0.24</v>
      </c>
      <c r="AS910" s="3">
        <v>8.2190693391733793E-2</v>
      </c>
      <c r="AT910" s="3">
        <v>82.07193235534325</v>
      </c>
      <c r="AU910" s="3">
        <v>-4.4167770444019103</v>
      </c>
      <c r="AV910" s="5">
        <v>42164</v>
      </c>
      <c r="AW910" s="5">
        <v>44955</v>
      </c>
      <c r="AX910" s="6" t="s">
        <v>2113</v>
      </c>
      <c r="AY910" s="17">
        <v>-31.135999999999999</v>
      </c>
      <c r="AZ910" s="3">
        <v>4.41E-2</v>
      </c>
      <c r="BA910" s="3">
        <v>898.60599999999999</v>
      </c>
      <c r="BB910" s="30">
        <v>4.5999999999999999E-2</v>
      </c>
      <c r="BC910" t="s">
        <v>40</v>
      </c>
      <c r="BD910" t="s">
        <v>40</v>
      </c>
      <c r="BE910" t="s">
        <v>412</v>
      </c>
      <c r="BF910" t="str">
        <f t="shared" si="25"/>
        <v>Goat Mountain Astronomical Research Station GPS</v>
      </c>
    </row>
    <row r="911" spans="1:58" ht="18.75" x14ac:dyDescent="0.3">
      <c r="A911" t="s">
        <v>423</v>
      </c>
      <c r="B911" t="s">
        <v>424</v>
      </c>
      <c r="C911" s="24">
        <v>-2602238.8169</v>
      </c>
      <c r="D911" s="1">
        <v>-4432619.1697000004</v>
      </c>
      <c r="E911" s="1">
        <v>3764042.9445000002</v>
      </c>
      <c r="F911" s="1">
        <v>2.1600000000000001E-2</v>
      </c>
      <c r="G911" s="1">
        <v>2.7300000000000001E-2</v>
      </c>
      <c r="H911" s="1">
        <v>3.49E-2</v>
      </c>
      <c r="I911" s="2">
        <v>36.399014989999998</v>
      </c>
      <c r="J911" s="18">
        <v>36</v>
      </c>
      <c r="K911">
        <v>23</v>
      </c>
      <c r="L911">
        <v>56.453963999991856</v>
      </c>
      <c r="M911" s="43">
        <v>120.41573497</v>
      </c>
      <c r="N911" s="43">
        <v>120</v>
      </c>
      <c r="O911">
        <v>24</v>
      </c>
      <c r="P911">
        <v>56.645892000009326</v>
      </c>
      <c r="Q911" s="1">
        <v>206.12869423999999</v>
      </c>
      <c r="R911" s="1">
        <v>1.9E-2</v>
      </c>
      <c r="S911" s="1">
        <v>2.3199999999999998E-2</v>
      </c>
      <c r="T911" s="1">
        <v>3.32E-2</v>
      </c>
      <c r="U911" s="4">
        <v>1.94</v>
      </c>
      <c r="V911" s="4">
        <v>2</v>
      </c>
      <c r="W911" s="4">
        <v>4.74</v>
      </c>
      <c r="X911" s="4">
        <v>0.25</v>
      </c>
      <c r="Y911" s="4">
        <v>-20.8</v>
      </c>
      <c r="Z911" s="4">
        <v>1.27</v>
      </c>
      <c r="AA911" s="4">
        <v>0.11</v>
      </c>
      <c r="AB911" s="4">
        <v>0.12</v>
      </c>
      <c r="AC911" s="25">
        <v>0.24</v>
      </c>
      <c r="AD911" s="17">
        <v>-2602237.8020000001</v>
      </c>
      <c r="AE911">
        <v>-4432620.45</v>
      </c>
      <c r="AF911">
        <v>3764043.1269999999</v>
      </c>
      <c r="AG911" s="20">
        <v>36.399013153799999</v>
      </c>
      <c r="AH911" s="18">
        <v>36</v>
      </c>
      <c r="AI911">
        <v>23</v>
      </c>
      <c r="AJ911">
        <v>56.447353679994876</v>
      </c>
      <c r="AK911" s="43">
        <v>120.4157180168</v>
      </c>
      <c r="AL911" s="43">
        <v>120</v>
      </c>
      <c r="AM911">
        <v>24</v>
      </c>
      <c r="AN911">
        <v>56.584860479998724</v>
      </c>
      <c r="AO911" s="3">
        <v>206.71100000000001</v>
      </c>
      <c r="AP911" s="4">
        <v>12.75</v>
      </c>
      <c r="AQ911" s="4">
        <v>-7.18</v>
      </c>
      <c r="AR911" s="25">
        <v>0.28000000000000003</v>
      </c>
      <c r="AS911" s="3">
        <v>0.11361905637484813</v>
      </c>
      <c r="AT911" s="3">
        <v>113.61901022576987</v>
      </c>
      <c r="AU911" s="3">
        <v>0.10254421677081201</v>
      </c>
      <c r="AV911" s="5">
        <v>39486</v>
      </c>
      <c r="AW911" s="5">
        <v>44131</v>
      </c>
      <c r="AX911" s="6" t="s">
        <v>2113</v>
      </c>
      <c r="AY911" s="17">
        <v>-33.311999999999998</v>
      </c>
      <c r="AZ911" s="3">
        <v>5.1799999999999999E-2</v>
      </c>
      <c r="BA911" s="3">
        <v>240.02300000000002</v>
      </c>
      <c r="BB911" s="30">
        <v>6.2E-2</v>
      </c>
      <c r="BC911" t="s">
        <v>40</v>
      </c>
      <c r="BD911" t="s">
        <v>40</v>
      </c>
      <c r="BE911" t="s">
        <v>423</v>
      </c>
      <c r="BF911" t="str">
        <f t="shared" si="25"/>
        <v>GR8R_BARD_CN2008</v>
      </c>
    </row>
    <row r="912" spans="1:58" ht="18.75" x14ac:dyDescent="0.3">
      <c r="A912" t="s">
        <v>439</v>
      </c>
      <c r="B912" t="s">
        <v>440</v>
      </c>
      <c r="C912" s="24">
        <v>-2485111.1864</v>
      </c>
      <c r="D912" s="1">
        <v>-4479023.7428000001</v>
      </c>
      <c r="E912" s="1">
        <v>3789529.7692999998</v>
      </c>
      <c r="F912" s="1">
        <v>5.1999999999999998E-3</v>
      </c>
      <c r="G912" s="1">
        <v>7.3000000000000001E-3</v>
      </c>
      <c r="H912" s="1">
        <v>6.4999999999999997E-3</v>
      </c>
      <c r="I912" s="2">
        <v>36.678841910000003</v>
      </c>
      <c r="J912" s="18">
        <v>36</v>
      </c>
      <c r="K912">
        <v>40</v>
      </c>
      <c r="L912">
        <v>43.830876000009766</v>
      </c>
      <c r="M912" s="43">
        <v>119.02296886000001</v>
      </c>
      <c r="N912" s="43">
        <v>119</v>
      </c>
      <c r="O912">
        <v>1</v>
      </c>
      <c r="P912">
        <v>22.68789600002151</v>
      </c>
      <c r="Q912" s="1">
        <v>1105.3595645299999</v>
      </c>
      <c r="R912" s="1">
        <v>5.1000000000000004E-3</v>
      </c>
      <c r="S912" s="1">
        <v>5.7000000000000002E-3</v>
      </c>
      <c r="T912" s="1">
        <v>7.9000000000000008E-3</v>
      </c>
      <c r="U912" s="4">
        <v>1.64</v>
      </c>
      <c r="V912" s="4">
        <v>1.73</v>
      </c>
      <c r="W912" s="4">
        <v>4.76</v>
      </c>
      <c r="X912" s="4">
        <v>-0.32</v>
      </c>
      <c r="Y912" s="4">
        <v>-21.4</v>
      </c>
      <c r="Z912" s="4">
        <v>-1.26</v>
      </c>
      <c r="AA912" s="4">
        <v>0.21</v>
      </c>
      <c r="AB912" s="4">
        <v>0.21</v>
      </c>
      <c r="AC912" s="25">
        <v>0.52</v>
      </c>
      <c r="AD912" s="17">
        <v>-2485110.1719999998</v>
      </c>
      <c r="AE912">
        <v>-4479025.0250000004</v>
      </c>
      <c r="AF912">
        <v>3789529.95</v>
      </c>
      <c r="AG912" s="20">
        <v>36.6788398335</v>
      </c>
      <c r="AH912" s="18">
        <v>36</v>
      </c>
      <c r="AI912">
        <v>40</v>
      </c>
      <c r="AJ912">
        <v>43.823400599998763</v>
      </c>
      <c r="AK912" s="43">
        <v>119.0229520203</v>
      </c>
      <c r="AL912" s="43">
        <v>119</v>
      </c>
      <c r="AM912">
        <v>1</v>
      </c>
      <c r="AN912">
        <v>22.627273079987162</v>
      </c>
      <c r="AO912" s="3">
        <v>1105.972</v>
      </c>
      <c r="AP912" s="4">
        <v>11.7</v>
      </c>
      <c r="AQ912" s="4">
        <v>-7.52</v>
      </c>
      <c r="AR912" s="25">
        <v>-2.23</v>
      </c>
      <c r="AS912" s="3">
        <v>0.1050124279857336</v>
      </c>
      <c r="AT912" s="3">
        <v>104.01142845291453</v>
      </c>
      <c r="AU912" s="3">
        <v>-14.4648799229108</v>
      </c>
      <c r="AV912" s="5">
        <v>41611</v>
      </c>
      <c r="AW912" s="5">
        <v>44140</v>
      </c>
      <c r="AX912" s="6" t="s">
        <v>2113</v>
      </c>
      <c r="AY912" s="17">
        <v>-28.545000000000002</v>
      </c>
      <c r="AZ912" s="3">
        <v>5.8999999999999997E-2</v>
      </c>
      <c r="BA912" s="3">
        <v>1134.5170000000001</v>
      </c>
      <c r="BB912" s="30">
        <v>0.06</v>
      </c>
      <c r="BC912" t="s">
        <v>40</v>
      </c>
      <c r="BD912" t="s">
        <v>40</v>
      </c>
      <c r="BE912" t="s">
        <v>439</v>
      </c>
      <c r="BF912" t="str">
        <f t="shared" si="25"/>
        <v>Rademacher Property</v>
      </c>
    </row>
    <row r="913" spans="1:58" ht="18.75" x14ac:dyDescent="0.3">
      <c r="A913" t="s">
        <v>446</v>
      </c>
      <c r="B913" t="s">
        <v>447</v>
      </c>
      <c r="C913" s="24">
        <v>-2411619.9981999998</v>
      </c>
      <c r="D913" s="1">
        <v>-4732762.9910000004</v>
      </c>
      <c r="E913" s="1">
        <v>3519878.4276000001</v>
      </c>
      <c r="F913" s="1">
        <v>1.77E-2</v>
      </c>
      <c r="G913" s="1">
        <v>3.3500000000000002E-2</v>
      </c>
      <c r="H913" s="1">
        <v>2.5100000000000001E-2</v>
      </c>
      <c r="I913" s="2">
        <v>33.708097770000002</v>
      </c>
      <c r="J913" s="18">
        <v>33</v>
      </c>
      <c r="K913">
        <v>42</v>
      </c>
      <c r="L913">
        <v>29.151972000007049</v>
      </c>
      <c r="M913" s="43">
        <v>117.00150705999999</v>
      </c>
      <c r="N913" s="43">
        <v>117</v>
      </c>
      <c r="O913">
        <v>0</v>
      </c>
      <c r="P913">
        <v>5.4254159999800322</v>
      </c>
      <c r="Q913" s="1">
        <v>577.00694721000002</v>
      </c>
      <c r="R913" s="1">
        <v>2.0400000000000001E-2</v>
      </c>
      <c r="S913" s="1">
        <v>2.1899999999999999E-2</v>
      </c>
      <c r="T913" s="1">
        <v>3.39E-2</v>
      </c>
      <c r="U913" s="4">
        <v>1.46</v>
      </c>
      <c r="V913" s="4">
        <v>1.25</v>
      </c>
      <c r="W913" s="4">
        <v>4.21</v>
      </c>
      <c r="X913" s="4">
        <v>13.39</v>
      </c>
      <c r="Y913" s="4">
        <v>-33.75</v>
      </c>
      <c r="Z913" s="4">
        <v>-0.81</v>
      </c>
      <c r="AA913" s="4">
        <v>0.16</v>
      </c>
      <c r="AB913" s="4">
        <v>0.12</v>
      </c>
      <c r="AC913" s="25">
        <v>0.39</v>
      </c>
      <c r="AD913" s="17">
        <v>-2411619.0120000001</v>
      </c>
      <c r="AE913">
        <v>-4732764.3130000001</v>
      </c>
      <c r="AF913">
        <v>3519878.639</v>
      </c>
      <c r="AG913" s="20">
        <v>33.708095703799998</v>
      </c>
      <c r="AH913" s="18">
        <v>33</v>
      </c>
      <c r="AI913">
        <v>42</v>
      </c>
      <c r="AJ913">
        <v>29.144533679992719</v>
      </c>
      <c r="AK913" s="43">
        <v>117.00149114680001</v>
      </c>
      <c r="AL913" s="43">
        <v>117</v>
      </c>
      <c r="AM913">
        <v>0</v>
      </c>
      <c r="AN913">
        <v>5.3681284800234152</v>
      </c>
      <c r="AO913" s="3">
        <v>577.73199999999997</v>
      </c>
      <c r="AP913" s="4">
        <v>24.67</v>
      </c>
      <c r="AQ913" s="4">
        <v>-20.41</v>
      </c>
      <c r="AR913" s="25">
        <v>-1.7</v>
      </c>
      <c r="AS913" s="3">
        <v>0.23827582722091303</v>
      </c>
      <c r="AT913" s="3">
        <v>237.95407078784629</v>
      </c>
      <c r="AU913" s="3">
        <v>-12.3786184807669</v>
      </c>
      <c r="AV913" s="5">
        <v>42012</v>
      </c>
      <c r="AW913" s="5">
        <v>45553</v>
      </c>
      <c r="AX913" s="6" t="s">
        <v>2113</v>
      </c>
      <c r="AY913" s="17">
        <v>-32.329000000000001</v>
      </c>
      <c r="AZ913" s="3">
        <v>3.95E-2</v>
      </c>
      <c r="BA913" s="3">
        <v>610.06099999999992</v>
      </c>
      <c r="BB913" s="30">
        <v>5.1999999999999998E-2</v>
      </c>
      <c r="BC913" t="s">
        <v>40</v>
      </c>
      <c r="BD913" t="s">
        <v>40</v>
      </c>
      <c r="BE913" t="s">
        <v>446</v>
      </c>
      <c r="BF913" t="str">
        <f t="shared" si="25"/>
        <v>Diamond Valley Reservoir</v>
      </c>
    </row>
    <row r="914" spans="1:58" ht="18.75" x14ac:dyDescent="0.3">
      <c r="A914" t="s">
        <v>458</v>
      </c>
      <c r="B914" t="s">
        <v>459</v>
      </c>
      <c r="C914" s="24">
        <v>-2708982.3565000002</v>
      </c>
      <c r="D914" s="1">
        <v>-4159578.8977999999</v>
      </c>
      <c r="E914" s="1">
        <v>3992123.9287999999</v>
      </c>
      <c r="F914" s="1">
        <v>1.38E-2</v>
      </c>
      <c r="G914" s="1">
        <v>2.1100000000000001E-2</v>
      </c>
      <c r="H914" s="1">
        <v>2.0899999999999998E-2</v>
      </c>
      <c r="I914" s="2">
        <v>38.995185970000001</v>
      </c>
      <c r="J914" s="18">
        <v>38</v>
      </c>
      <c r="K914">
        <v>59</v>
      </c>
      <c r="L914">
        <v>42.669492000005107</v>
      </c>
      <c r="M914" s="43">
        <v>123.07473401999999</v>
      </c>
      <c r="N914" s="43">
        <v>123</v>
      </c>
      <c r="O914">
        <v>4</v>
      </c>
      <c r="P914">
        <v>29.042471999978261</v>
      </c>
      <c r="Q914" s="1">
        <v>353.19867039000002</v>
      </c>
      <c r="R914" s="1">
        <v>1.55E-2</v>
      </c>
      <c r="S914" s="1">
        <v>1.6299999999999999E-2</v>
      </c>
      <c r="T914" s="1">
        <v>2.3300000000000001E-2</v>
      </c>
      <c r="U914" s="4">
        <v>1.87</v>
      </c>
      <c r="V914" s="4">
        <v>2.08</v>
      </c>
      <c r="W914" s="4">
        <v>6.35</v>
      </c>
      <c r="X914" s="4">
        <v>9.75</v>
      </c>
      <c r="Y914" s="4">
        <v>-30.61</v>
      </c>
      <c r="Z914" s="4">
        <v>-0.88</v>
      </c>
      <c r="AA914" s="4">
        <v>0.06</v>
      </c>
      <c r="AB914" s="4">
        <v>0.06</v>
      </c>
      <c r="AC914" s="25">
        <v>0.18</v>
      </c>
      <c r="AD914" s="17">
        <v>-2708981.3149999999</v>
      </c>
      <c r="AE914">
        <v>-4159580.142</v>
      </c>
      <c r="AF914">
        <v>3992124.08</v>
      </c>
      <c r="AG914" s="20">
        <v>38.995184338199998</v>
      </c>
      <c r="AH914" s="18">
        <v>38</v>
      </c>
      <c r="AI914">
        <v>59</v>
      </c>
      <c r="AJ914">
        <v>42.663617519992272</v>
      </c>
      <c r="AK914" s="43">
        <v>123.0747160849</v>
      </c>
      <c r="AL914" s="43">
        <v>123</v>
      </c>
      <c r="AM914">
        <v>4</v>
      </c>
      <c r="AN914">
        <v>28.977905640014114</v>
      </c>
      <c r="AO914" s="3">
        <v>353.66199999999998</v>
      </c>
      <c r="AP914" s="4">
        <v>23.18</v>
      </c>
      <c r="AQ914" s="4">
        <v>-16.75</v>
      </c>
      <c r="AR914" s="25">
        <v>-1.95</v>
      </c>
      <c r="AS914" s="3">
        <v>0.21490258263126205</v>
      </c>
      <c r="AT914" s="3">
        <v>213.92240938962152</v>
      </c>
      <c r="AU914" s="3">
        <v>-20.501774580237399</v>
      </c>
      <c r="AV914" s="5">
        <v>34937</v>
      </c>
      <c r="AW914" s="5">
        <v>44645</v>
      </c>
      <c r="AX914" s="6" t="s">
        <v>2113</v>
      </c>
      <c r="AY914" s="17">
        <v>-30.038</v>
      </c>
      <c r="AZ914" s="3">
        <v>3.56E-2</v>
      </c>
      <c r="BA914" s="3">
        <v>383.7</v>
      </c>
      <c r="BB914" s="30">
        <v>4.2999999999999997E-2</v>
      </c>
      <c r="BC914" t="s">
        <v>40</v>
      </c>
      <c r="BD914" t="s">
        <v>40</v>
      </c>
      <c r="BE914" t="s">
        <v>458</v>
      </c>
      <c r="BF914" t="str">
        <f t="shared" si="25"/>
        <v>Hopland</v>
      </c>
    </row>
    <row r="915" spans="1:58" ht="18.75" x14ac:dyDescent="0.3">
      <c r="A915" t="s">
        <v>497</v>
      </c>
      <c r="B915" t="s">
        <v>498</v>
      </c>
      <c r="C915" s="24">
        <v>-2705252.3928</v>
      </c>
      <c r="D915" s="1">
        <v>-4291314.8773999996</v>
      </c>
      <c r="E915" s="1">
        <v>3853391.7538000001</v>
      </c>
      <c r="F915" s="1">
        <v>5.3E-3</v>
      </c>
      <c r="G915" s="1">
        <v>8.0999999999999996E-3</v>
      </c>
      <c r="H915" s="1">
        <v>7.7000000000000002E-3</v>
      </c>
      <c r="I915" s="2">
        <v>37.406250010000001</v>
      </c>
      <c r="J915" s="18">
        <v>37</v>
      </c>
      <c r="K915">
        <v>24</v>
      </c>
      <c r="L915">
        <v>22.500036000002979</v>
      </c>
      <c r="M915" s="43">
        <v>122.22740292</v>
      </c>
      <c r="N915" s="43">
        <v>122</v>
      </c>
      <c r="O915">
        <v>13</v>
      </c>
      <c r="P915">
        <v>38.650512000010622</v>
      </c>
      <c r="Q915" s="1">
        <v>144.26514361</v>
      </c>
      <c r="R915" s="1">
        <v>5.5999999999999999E-3</v>
      </c>
      <c r="S915" s="1">
        <v>6.1999999999999998E-3</v>
      </c>
      <c r="T915" s="1">
        <v>8.6999999999999994E-3</v>
      </c>
      <c r="U915" s="4">
        <v>1.36</v>
      </c>
      <c r="V915" s="4">
        <v>1.91</v>
      </c>
      <c r="W915" s="4">
        <v>4.88</v>
      </c>
      <c r="X915" s="4">
        <v>17.47</v>
      </c>
      <c r="Y915" s="4">
        <v>-34.549999999999997</v>
      </c>
      <c r="Z915" s="4">
        <v>-0.75</v>
      </c>
      <c r="AA915" s="4">
        <v>0.06</v>
      </c>
      <c r="AB915" s="4">
        <v>0.1</v>
      </c>
      <c r="AC915" s="25">
        <v>0.25</v>
      </c>
      <c r="AD915" s="17">
        <v>-2705251.3659999999</v>
      </c>
      <c r="AE915">
        <v>-4291316.1399999997</v>
      </c>
      <c r="AF915">
        <v>3853391.9219999998</v>
      </c>
      <c r="AG915" s="20">
        <v>37.406248366600003</v>
      </c>
      <c r="AH915" s="18">
        <v>37</v>
      </c>
      <c r="AI915">
        <v>24</v>
      </c>
      <c r="AJ915">
        <v>22.494119760012268</v>
      </c>
      <c r="AK915" s="43">
        <v>122.2273854757</v>
      </c>
      <c r="AL915" s="43">
        <v>122</v>
      </c>
      <c r="AM915">
        <v>13</v>
      </c>
      <c r="AN915">
        <v>38.587712520013611</v>
      </c>
      <c r="AO915" s="3">
        <v>144.78100000000001</v>
      </c>
      <c r="AP915" s="4">
        <v>30.6</v>
      </c>
      <c r="AQ915" s="4">
        <v>-20.94</v>
      </c>
      <c r="AR915" s="25">
        <v>-1.78</v>
      </c>
      <c r="AS915" s="3">
        <v>0.27622890828445162</v>
      </c>
      <c r="AT915" s="3">
        <v>275.85546335122876</v>
      </c>
      <c r="AU915" s="3">
        <v>-14.3587373845637</v>
      </c>
      <c r="AV915" s="5">
        <v>40878</v>
      </c>
      <c r="AW915" s="5">
        <v>45636</v>
      </c>
      <c r="AX915" s="6" t="s">
        <v>2113</v>
      </c>
      <c r="AY915" s="17">
        <v>-32.549999999999997</v>
      </c>
      <c r="AZ915" s="3">
        <v>4.2999999999999997E-2</v>
      </c>
      <c r="BA915" s="3">
        <v>177.33100000000002</v>
      </c>
      <c r="BB915" s="30">
        <v>4.3999999999999997E-2</v>
      </c>
      <c r="BC915" t="s">
        <v>40</v>
      </c>
      <c r="BD915" t="s">
        <v>40</v>
      </c>
      <c r="BE915" t="s">
        <v>497</v>
      </c>
      <c r="BF915" t="str">
        <f t="shared" si="25"/>
        <v>Jasper Ridge</v>
      </c>
    </row>
    <row r="916" spans="1:58" ht="18.75" x14ac:dyDescent="0.3">
      <c r="A916" t="s">
        <v>511</v>
      </c>
      <c r="B916" t="s">
        <v>2194</v>
      </c>
      <c r="C916" s="24">
        <v>-2492012.5978000001</v>
      </c>
      <c r="D916" s="1">
        <v>-4021730.3651000001</v>
      </c>
      <c r="E916" s="1">
        <v>4264908.7703999998</v>
      </c>
      <c r="F916" s="1">
        <v>3.7000000000000002E-3</v>
      </c>
      <c r="G916" s="1">
        <v>5.8999999999999999E-3</v>
      </c>
      <c r="H916" s="1">
        <v>6.3E-3</v>
      </c>
      <c r="I916" s="2">
        <v>42.224170299999997</v>
      </c>
      <c r="J916" s="18">
        <v>42</v>
      </c>
      <c r="K916">
        <v>13</v>
      </c>
      <c r="L916">
        <v>27.013079999990168</v>
      </c>
      <c r="M916" s="43">
        <v>121.7838835</v>
      </c>
      <c r="N916" s="43">
        <v>121</v>
      </c>
      <c r="O916">
        <v>47</v>
      </c>
      <c r="P916">
        <v>1.980600000006234</v>
      </c>
      <c r="Q916" s="1">
        <v>1240.1233754499999</v>
      </c>
      <c r="R916" s="1">
        <v>4.8999999999999998E-3</v>
      </c>
      <c r="S916" s="1">
        <v>4.4000000000000003E-3</v>
      </c>
      <c r="T916" s="1">
        <v>6.8999999999999999E-3</v>
      </c>
      <c r="U916" s="4">
        <v>1.54</v>
      </c>
      <c r="V916" s="4">
        <v>1.66</v>
      </c>
      <c r="W916" s="4">
        <v>5.77</v>
      </c>
      <c r="X916" s="4">
        <v>-6.49</v>
      </c>
      <c r="Y916" s="4">
        <v>-15.72</v>
      </c>
      <c r="Z916" s="4">
        <v>-2.0099999999999998</v>
      </c>
      <c r="AA916" s="4">
        <v>7.0000000000000007E-2</v>
      </c>
      <c r="AB916" s="4">
        <v>7.0000000000000007E-2</v>
      </c>
      <c r="AC916" s="25">
        <v>0.27</v>
      </c>
      <c r="AD916" s="17">
        <v>-2492011.534</v>
      </c>
      <c r="AE916">
        <v>-4021731.5830000001</v>
      </c>
      <c r="AF916">
        <v>4264908.8890000004</v>
      </c>
      <c r="AG916" s="20">
        <v>42.224168221600003</v>
      </c>
      <c r="AH916" s="18">
        <v>42</v>
      </c>
      <c r="AI916">
        <v>13</v>
      </c>
      <c r="AJ916">
        <v>27.005597760010573</v>
      </c>
      <c r="AK916" s="43">
        <v>121.7838647752</v>
      </c>
      <c r="AL916" s="43">
        <v>121</v>
      </c>
      <c r="AM916">
        <v>47</v>
      </c>
      <c r="AN916">
        <v>1.9131907200051046</v>
      </c>
      <c r="AO916" s="3">
        <v>1240.556</v>
      </c>
      <c r="AP916" s="4">
        <v>6.54</v>
      </c>
      <c r="AQ916" s="4">
        <v>-0.92</v>
      </c>
      <c r="AR916" s="25">
        <v>-3.12</v>
      </c>
      <c r="AS916" s="3" t="e">
        <v>#N/A</v>
      </c>
      <c r="AT916" s="3" t="e">
        <v>#N/A</v>
      </c>
      <c r="AU916" s="3" t="e">
        <v>#N/A</v>
      </c>
      <c r="AV916" s="5">
        <v>39803</v>
      </c>
      <c r="AW916" s="5">
        <v>45653</v>
      </c>
      <c r="AX916" s="6" t="s">
        <v>2113</v>
      </c>
      <c r="AY916" s="17">
        <v>-22.757000000000001</v>
      </c>
      <c r="AZ916" s="3">
        <v>3.0499999999999999E-2</v>
      </c>
      <c r="BA916" s="3">
        <v>1263.3130000000001</v>
      </c>
      <c r="BB916" s="30">
        <v>3.1E-2</v>
      </c>
      <c r="BC916" t="s">
        <v>40</v>
      </c>
      <c r="BD916" t="s">
        <v>40</v>
      </c>
      <c r="BE916" t="s">
        <v>511</v>
      </c>
      <c r="BF916" t="str">
        <f t="shared" si="25"/>
        <v>KLAMATH FALLS</v>
      </c>
    </row>
    <row r="917" spans="1:58" ht="18.75" x14ac:dyDescent="0.3">
      <c r="A917" t="s">
        <v>527</v>
      </c>
      <c r="B917" t="s">
        <v>528</v>
      </c>
      <c r="C917" s="24">
        <v>-2505229.9810000001</v>
      </c>
      <c r="D917" s="1">
        <v>-4677476.7345000003</v>
      </c>
      <c r="E917" s="1">
        <v>3527244.4840000002</v>
      </c>
      <c r="F917" s="1">
        <v>2.6100000000000002E-2</v>
      </c>
      <c r="G917" s="1">
        <v>4.4900000000000002E-2</v>
      </c>
      <c r="H917" s="1">
        <v>3.49E-2</v>
      </c>
      <c r="I917" s="2">
        <v>33.791611809999999</v>
      </c>
      <c r="J917" s="18">
        <v>33</v>
      </c>
      <c r="K917">
        <v>47</v>
      </c>
      <c r="L917">
        <v>29.802515999996899</v>
      </c>
      <c r="M917" s="43">
        <v>118.17324916</v>
      </c>
      <c r="N917" s="43">
        <v>118</v>
      </c>
      <c r="O917">
        <v>10</v>
      </c>
      <c r="P917">
        <v>23.696975999990855</v>
      </c>
      <c r="Q917" s="1">
        <v>-28.422832669999998</v>
      </c>
      <c r="R917" s="1">
        <v>2.75E-2</v>
      </c>
      <c r="S917" s="1">
        <v>3.1300000000000001E-2</v>
      </c>
      <c r="T917" s="1">
        <v>4.58E-2</v>
      </c>
      <c r="U917" s="4">
        <v>1.99</v>
      </c>
      <c r="V917" s="4">
        <v>2.58</v>
      </c>
      <c r="W917" s="4">
        <v>5.58</v>
      </c>
      <c r="X917" s="4">
        <v>18.04</v>
      </c>
      <c r="Y917" s="4">
        <v>-37.69</v>
      </c>
      <c r="Z917" s="4">
        <v>1.89</v>
      </c>
      <c r="AA917" s="4">
        <v>7.0000000000000007E-2</v>
      </c>
      <c r="AB917" s="4">
        <v>0.09</v>
      </c>
      <c r="AC917" s="25">
        <v>0.18</v>
      </c>
      <c r="AD917" s="17">
        <v>-2505228.9909999999</v>
      </c>
      <c r="AE917">
        <v>-4677478.051</v>
      </c>
      <c r="AF917">
        <v>3527244.693</v>
      </c>
      <c r="AG917" s="20">
        <v>33.791609903000001</v>
      </c>
      <c r="AH917" s="18">
        <v>33</v>
      </c>
      <c r="AI917">
        <v>47</v>
      </c>
      <c r="AJ917">
        <v>29.79565080000441</v>
      </c>
      <c r="AK917" s="43">
        <v>118.1732330693</v>
      </c>
      <c r="AL917" s="43">
        <v>118</v>
      </c>
      <c r="AM917">
        <v>10</v>
      </c>
      <c r="AN917">
        <v>23.639049479987762</v>
      </c>
      <c r="AO917" s="3">
        <v>-27.73</v>
      </c>
      <c r="AP917" s="4">
        <v>29.74</v>
      </c>
      <c r="AQ917" s="4">
        <v>-24.46</v>
      </c>
      <c r="AR917" s="25">
        <v>0.98</v>
      </c>
      <c r="AS917" s="3">
        <v>0.28136561623790773</v>
      </c>
      <c r="AT917" s="3">
        <v>281.16589087035237</v>
      </c>
      <c r="AU917" s="3">
        <v>10.5996137231967</v>
      </c>
      <c r="AV917" s="5">
        <v>36090</v>
      </c>
      <c r="AW917" s="5">
        <v>45020</v>
      </c>
      <c r="AX917" s="6" t="s">
        <v>2113</v>
      </c>
      <c r="AY917" s="17">
        <v>-35.762</v>
      </c>
      <c r="AZ917" s="3">
        <v>3.0599999999999999E-2</v>
      </c>
      <c r="BA917" s="3">
        <v>8.032</v>
      </c>
      <c r="BB917" s="30">
        <v>5.5E-2</v>
      </c>
      <c r="BC917" t="s">
        <v>40</v>
      </c>
      <c r="BD917" t="s">
        <v>40</v>
      </c>
      <c r="BE917" t="s">
        <v>527</v>
      </c>
      <c r="BF917" t="str">
        <f t="shared" si="25"/>
        <v>Long Beach CC 2</v>
      </c>
    </row>
    <row r="918" spans="1:58" ht="18.75" x14ac:dyDescent="0.3">
      <c r="A918" t="s">
        <v>540</v>
      </c>
      <c r="B918" t="s">
        <v>541</v>
      </c>
      <c r="C918" s="24">
        <v>-2507463.9240999999</v>
      </c>
      <c r="D918" s="1">
        <v>-4652631.5318</v>
      </c>
      <c r="E918" s="1">
        <v>3559087.0183000001</v>
      </c>
      <c r="F918" s="1">
        <v>8.5000000000000006E-3</v>
      </c>
      <c r="G918" s="1">
        <v>1.46E-2</v>
      </c>
      <c r="H918" s="1">
        <v>1.44E-2</v>
      </c>
      <c r="I918" s="2">
        <v>34.134603249999998</v>
      </c>
      <c r="J918" s="18">
        <v>34</v>
      </c>
      <c r="K918">
        <v>8</v>
      </c>
      <c r="L918">
        <v>4.5716999999922336</v>
      </c>
      <c r="M918" s="43">
        <v>118.32176196</v>
      </c>
      <c r="N918" s="43">
        <v>118</v>
      </c>
      <c r="O918">
        <v>19</v>
      </c>
      <c r="P918">
        <v>18.343056000012439</v>
      </c>
      <c r="Q918" s="1">
        <v>485.04989709</v>
      </c>
      <c r="R918" s="1">
        <v>8.9999999999999993E-3</v>
      </c>
      <c r="S918" s="1">
        <v>1.0200000000000001E-2</v>
      </c>
      <c r="T918" s="1">
        <v>1.5699999999999999E-2</v>
      </c>
      <c r="U918" s="4">
        <v>1.66</v>
      </c>
      <c r="V918" s="4">
        <v>1.87</v>
      </c>
      <c r="W918" s="4">
        <v>4.99</v>
      </c>
      <c r="X918" s="4">
        <v>14.04</v>
      </c>
      <c r="Y918" s="4">
        <v>-38.47</v>
      </c>
      <c r="Z918" s="4">
        <v>0.06</v>
      </c>
      <c r="AA918" s="4">
        <v>0.06</v>
      </c>
      <c r="AB918" s="4">
        <v>0.06</v>
      </c>
      <c r="AC918" s="25">
        <v>0.16</v>
      </c>
      <c r="AD918" s="17">
        <v>-2507462.9309999999</v>
      </c>
      <c r="AE918">
        <v>-4652632.8439999996</v>
      </c>
      <c r="AF918">
        <v>3559087.2239999999</v>
      </c>
      <c r="AG918" s="20">
        <v>34.134601328000002</v>
      </c>
      <c r="AH918" s="18">
        <v>34</v>
      </c>
      <c r="AI918">
        <v>8</v>
      </c>
      <c r="AJ918">
        <v>4.5647808000080659</v>
      </c>
      <c r="AK918" s="43">
        <v>118.3217457797</v>
      </c>
      <c r="AL918" s="43">
        <v>118</v>
      </c>
      <c r="AM918">
        <v>19</v>
      </c>
      <c r="AN918">
        <v>18.284806919982657</v>
      </c>
      <c r="AO918" s="3">
        <v>485.73200000000003</v>
      </c>
      <c r="AP918" s="4">
        <v>25.79</v>
      </c>
      <c r="AQ918" s="4">
        <v>-25.17</v>
      </c>
      <c r="AR918" s="25">
        <v>-0.85</v>
      </c>
      <c r="AS918" s="3">
        <v>0.27065487273761563</v>
      </c>
      <c r="AT918" s="3">
        <v>270.48623561744296</v>
      </c>
      <c r="AU918" s="3">
        <v>-9.5528185110446699</v>
      </c>
      <c r="AV918" s="5">
        <v>34807</v>
      </c>
      <c r="AW918" s="5">
        <v>43645</v>
      </c>
      <c r="AX918" s="6" t="s">
        <v>2113</v>
      </c>
      <c r="AY918" s="17">
        <v>-34.517000000000003</v>
      </c>
      <c r="AZ918" s="3">
        <v>2.9899999999999999E-2</v>
      </c>
      <c r="BA918" s="3">
        <v>520.24900000000002</v>
      </c>
      <c r="BB918" s="30">
        <v>3.4000000000000002E-2</v>
      </c>
      <c r="BC918" t="s">
        <v>40</v>
      </c>
      <c r="BD918" t="s">
        <v>40</v>
      </c>
      <c r="BE918" t="s">
        <v>540</v>
      </c>
      <c r="BF918" t="str">
        <f t="shared" si="25"/>
        <v>Mt. Lee</v>
      </c>
    </row>
    <row r="919" spans="1:58" ht="18.75" x14ac:dyDescent="0.3">
      <c r="A919" t="s">
        <v>552</v>
      </c>
      <c r="B919" t="s">
        <v>553</v>
      </c>
      <c r="C919" s="24">
        <v>-2477129.2474000002</v>
      </c>
      <c r="D919" s="1">
        <v>-4631620.2511999998</v>
      </c>
      <c r="E919" s="1">
        <v>3607500.2875000001</v>
      </c>
      <c r="F919" s="1">
        <v>1.5800000000000002E-2</v>
      </c>
      <c r="G919" s="1">
        <v>2.41E-2</v>
      </c>
      <c r="H919" s="1">
        <v>1.9099999999999999E-2</v>
      </c>
      <c r="I919" s="2">
        <v>34.662023019999999</v>
      </c>
      <c r="J919" s="18">
        <v>34</v>
      </c>
      <c r="K919">
        <v>39</v>
      </c>
      <c r="L919">
        <v>43.282871999998065</v>
      </c>
      <c r="M919" s="43">
        <v>118.13920588000001</v>
      </c>
      <c r="N919" s="43">
        <v>118</v>
      </c>
      <c r="O919">
        <v>8</v>
      </c>
      <c r="P919">
        <v>21.141168000020798</v>
      </c>
      <c r="Q919" s="1">
        <v>721.20583939000005</v>
      </c>
      <c r="R919" s="1">
        <v>1.54E-2</v>
      </c>
      <c r="S919" s="1">
        <v>1.7999999999999999E-2</v>
      </c>
      <c r="T919" s="1">
        <v>2.5000000000000001E-2</v>
      </c>
      <c r="U919" s="4">
        <v>1.52</v>
      </c>
      <c r="V919" s="4">
        <v>1.84</v>
      </c>
      <c r="W919" s="4">
        <v>5.0599999999999996</v>
      </c>
      <c r="X919" s="4">
        <v>6.92</v>
      </c>
      <c r="Y919" s="4">
        <v>-26.97</v>
      </c>
      <c r="Z919" s="4">
        <v>-2.02</v>
      </c>
      <c r="AA919" s="4">
        <v>0.04</v>
      </c>
      <c r="AB919" s="4">
        <v>0.06</v>
      </c>
      <c r="AC919" s="25">
        <v>0.13</v>
      </c>
      <c r="AD919" s="17">
        <v>-2477128.2510000002</v>
      </c>
      <c r="AE919">
        <v>-4631621.5580000002</v>
      </c>
      <c r="AF919">
        <v>3607500.4890000001</v>
      </c>
      <c r="AG919" s="20">
        <v>34.662021014799997</v>
      </c>
      <c r="AH919" s="18">
        <v>34</v>
      </c>
      <c r="AI919">
        <v>39</v>
      </c>
      <c r="AJ919">
        <v>43.275653279989115</v>
      </c>
      <c r="AK919" s="43">
        <v>118.1391895916</v>
      </c>
      <c r="AL919" s="43">
        <v>118</v>
      </c>
      <c r="AM919">
        <v>8</v>
      </c>
      <c r="AN919">
        <v>21.082529760003581</v>
      </c>
      <c r="AO919" s="3">
        <v>721.88199999999995</v>
      </c>
      <c r="AP919" s="4">
        <v>18.61</v>
      </c>
      <c r="AQ919" s="4">
        <v>-13.51</v>
      </c>
      <c r="AR919" s="25">
        <v>-2.94</v>
      </c>
      <c r="AS919" s="3">
        <v>0.18293988055364205</v>
      </c>
      <c r="AT919" s="3">
        <v>182.20974320485368</v>
      </c>
      <c r="AU919" s="3">
        <v>-16.3281805851462</v>
      </c>
      <c r="AV919" s="5">
        <v>35832</v>
      </c>
      <c r="AW919" s="5">
        <v>45584</v>
      </c>
      <c r="AX919" s="6" t="s">
        <v>2113</v>
      </c>
      <c r="AY919" s="17">
        <v>-32.298000000000002</v>
      </c>
      <c r="AZ919" s="3">
        <v>3.4299999999999997E-2</v>
      </c>
      <c r="BA919" s="3">
        <v>754.18</v>
      </c>
      <c r="BB919" s="30">
        <v>4.2000000000000003E-2</v>
      </c>
      <c r="BC919" t="s">
        <v>40</v>
      </c>
      <c r="BD919" t="s">
        <v>40</v>
      </c>
      <c r="BE919" t="s">
        <v>552</v>
      </c>
      <c r="BF919" t="str">
        <f t="shared" si="25"/>
        <v>Lancaster Injection Well</v>
      </c>
    </row>
    <row r="920" spans="1:58" ht="18.75" x14ac:dyDescent="0.3">
      <c r="A920" t="s">
        <v>568</v>
      </c>
      <c r="B920" t="s">
        <v>569</v>
      </c>
      <c r="C920" s="24">
        <v>-2449356.2812999999</v>
      </c>
      <c r="D920" s="1">
        <v>-4274518.5661000004</v>
      </c>
      <c r="E920" s="1">
        <v>4039474.8894000002</v>
      </c>
      <c r="F920" s="1">
        <v>0.01</v>
      </c>
      <c r="G920" s="1">
        <v>1.09E-2</v>
      </c>
      <c r="H920" s="1">
        <v>9.2999999999999992E-3</v>
      </c>
      <c r="I920" s="2">
        <v>39.538492560000002</v>
      </c>
      <c r="J920" s="18">
        <v>39</v>
      </c>
      <c r="K920">
        <v>32</v>
      </c>
      <c r="L920">
        <v>18.573216000006028</v>
      </c>
      <c r="M920" s="43">
        <v>119.81328542999999</v>
      </c>
      <c r="N920" s="43">
        <v>119</v>
      </c>
      <c r="O920">
        <v>48</v>
      </c>
      <c r="P920">
        <v>47.827547999976332</v>
      </c>
      <c r="Q920" s="1">
        <v>1373.9136321000001</v>
      </c>
      <c r="R920" s="1">
        <v>8.6999999999999994E-3</v>
      </c>
      <c r="S920" s="1">
        <v>1.0200000000000001E-2</v>
      </c>
      <c r="T920" s="1">
        <v>1.2200000000000001E-2</v>
      </c>
      <c r="U920" s="4">
        <v>1.91</v>
      </c>
      <c r="V920" s="4">
        <v>2.15</v>
      </c>
      <c r="W920" s="4">
        <v>6.46</v>
      </c>
      <c r="X920" s="4">
        <v>-5.51</v>
      </c>
      <c r="Y920" s="4">
        <v>-20.2</v>
      </c>
      <c r="Z920" s="4">
        <v>-1.1399999999999999</v>
      </c>
      <c r="AA920" s="4">
        <v>0.14000000000000001</v>
      </c>
      <c r="AB920" s="4">
        <v>0.14000000000000001</v>
      </c>
      <c r="AC920" s="25">
        <v>0.49</v>
      </c>
      <c r="AD920" s="17">
        <v>-2449355.2420000001</v>
      </c>
      <c r="AE920">
        <v>-4274519.8169999998</v>
      </c>
      <c r="AF920">
        <v>4039475.04</v>
      </c>
      <c r="AG920" s="20">
        <v>39.538490351</v>
      </c>
      <c r="AH920" s="18">
        <v>39</v>
      </c>
      <c r="AI920">
        <v>32</v>
      </c>
      <c r="AJ920">
        <v>18.565263600000321</v>
      </c>
      <c r="AK920" s="43">
        <v>119.8132676883</v>
      </c>
      <c r="AL920" s="43">
        <v>119</v>
      </c>
      <c r="AM920">
        <v>48</v>
      </c>
      <c r="AN920">
        <v>47.763677880005844</v>
      </c>
      <c r="AO920" s="3">
        <v>1374.4480000000001</v>
      </c>
      <c r="AP920" s="4">
        <v>6.81</v>
      </c>
      <c r="AQ920" s="4">
        <v>-5.72</v>
      </c>
      <c r="AR920" s="25">
        <v>-2.1800000000000002</v>
      </c>
      <c r="AS920" s="3" t="e">
        <v>#N/A</v>
      </c>
      <c r="AT920" s="3" t="e">
        <v>#N/A</v>
      </c>
      <c r="AU920" s="3" t="e">
        <v>#N/A</v>
      </c>
      <c r="AV920" s="5">
        <v>40633</v>
      </c>
      <c r="AW920" s="5">
        <v>44823</v>
      </c>
      <c r="AX920" s="6" t="s">
        <v>2113</v>
      </c>
      <c r="AY920" s="17">
        <v>-24.015000000000001</v>
      </c>
      <c r="AZ920" s="3">
        <v>4.3299999999999998E-2</v>
      </c>
      <c r="BA920" s="3">
        <v>1398.4630000000002</v>
      </c>
      <c r="BB920" s="30">
        <v>4.4999999999999998E-2</v>
      </c>
      <c r="BC920" t="s">
        <v>40</v>
      </c>
      <c r="BD920" t="s">
        <v>40</v>
      </c>
      <c r="BE920" t="s">
        <v>568</v>
      </c>
      <c r="BF920" t="str">
        <f t="shared" si="25"/>
        <v>LMRR</v>
      </c>
    </row>
    <row r="921" spans="1:58" ht="18.75" x14ac:dyDescent="0.3">
      <c r="A921" t="s">
        <v>572</v>
      </c>
      <c r="B921" t="s">
        <v>573</v>
      </c>
      <c r="C921" s="24">
        <v>-2587833.2157000001</v>
      </c>
      <c r="D921" s="1">
        <v>-4247842.6993000004</v>
      </c>
      <c r="E921" s="1">
        <v>3979064.1889</v>
      </c>
      <c r="F921" s="1">
        <v>5.7700000000000001E-2</v>
      </c>
      <c r="G921" s="1">
        <v>9.4700000000000006E-2</v>
      </c>
      <c r="H921" s="1">
        <v>8.9300000000000004E-2</v>
      </c>
      <c r="I921" s="2">
        <v>38.846510649999999</v>
      </c>
      <c r="J921" s="18">
        <v>38</v>
      </c>
      <c r="K921">
        <v>50</v>
      </c>
      <c r="L921">
        <v>47.438339999996515</v>
      </c>
      <c r="M921" s="43">
        <v>121.3502397</v>
      </c>
      <c r="N921" s="43">
        <v>121</v>
      </c>
      <c r="O921">
        <v>21</v>
      </c>
      <c r="P921">
        <v>0.86292000001094493</v>
      </c>
      <c r="Q921" s="1">
        <v>5.8487414900000001</v>
      </c>
      <c r="R921" s="1">
        <v>6.8900000000000003E-2</v>
      </c>
      <c r="S921" s="1">
        <v>6.9699999999999998E-2</v>
      </c>
      <c r="T921" s="1">
        <v>0.10290000000000001</v>
      </c>
      <c r="U921" s="4">
        <v>1.17</v>
      </c>
      <c r="V921" s="4">
        <v>1.37</v>
      </c>
      <c r="W921" s="4">
        <v>5.27</v>
      </c>
      <c r="X921" s="4">
        <v>-4.04</v>
      </c>
      <c r="Y921" s="4">
        <v>-22.6</v>
      </c>
      <c r="Z921" s="4">
        <v>-0.11</v>
      </c>
      <c r="AA921" s="4">
        <v>0.05</v>
      </c>
      <c r="AB921" s="4">
        <v>0.05</v>
      </c>
      <c r="AC921" s="25">
        <v>0.25</v>
      </c>
      <c r="AD921" s="17">
        <v>-2587832.179</v>
      </c>
      <c r="AE921">
        <v>-4247843.9510000004</v>
      </c>
      <c r="AF921">
        <v>3979064.3450000002</v>
      </c>
      <c r="AG921" s="20">
        <v>38.846508749000002</v>
      </c>
      <c r="AH921" s="18">
        <v>38</v>
      </c>
      <c r="AI921">
        <v>50</v>
      </c>
      <c r="AJ921">
        <v>47.431496400005813</v>
      </c>
      <c r="AK921" s="43">
        <v>121.35022199949999</v>
      </c>
      <c r="AL921" s="43">
        <v>121</v>
      </c>
      <c r="AM921">
        <v>21</v>
      </c>
      <c r="AN921">
        <v>0.79919819997599006</v>
      </c>
      <c r="AO921" s="3">
        <v>6.359</v>
      </c>
      <c r="AP921" s="4">
        <v>8.81</v>
      </c>
      <c r="AQ921" s="4">
        <v>-8.51</v>
      </c>
      <c r="AR921" s="25">
        <v>-1.1599999999999999</v>
      </c>
      <c r="AS921" s="3">
        <v>9.2571594473376539E-2</v>
      </c>
      <c r="AT921" s="3">
        <v>92.423213855063395</v>
      </c>
      <c r="AU921" s="3">
        <v>-5.2392309265014196</v>
      </c>
      <c r="AV921" s="5">
        <v>37825</v>
      </c>
      <c r="AW921" s="5">
        <v>43711</v>
      </c>
      <c r="AX921" s="6" t="s">
        <v>2113</v>
      </c>
      <c r="AY921" s="17">
        <v>-30.003</v>
      </c>
      <c r="AZ921" s="3">
        <v>3.2000000000000001E-2</v>
      </c>
      <c r="BA921" s="3">
        <v>36.362000000000002</v>
      </c>
      <c r="BB921" s="30">
        <v>0.108</v>
      </c>
      <c r="BC921" t="s">
        <v>40</v>
      </c>
      <c r="BD921" t="s">
        <v>40</v>
      </c>
      <c r="BE921" t="s">
        <v>572</v>
      </c>
      <c r="BF921" t="str">
        <f t="shared" si="25"/>
        <v>Lincoln 1</v>
      </c>
    </row>
    <row r="922" spans="1:58" ht="18.75" x14ac:dyDescent="0.3">
      <c r="A922" t="s">
        <v>574</v>
      </c>
      <c r="B922" t="s">
        <v>575</v>
      </c>
      <c r="C922" s="24">
        <v>-2587856.6408000002</v>
      </c>
      <c r="D922" s="1">
        <v>-4247828.6325000003</v>
      </c>
      <c r="E922" s="1">
        <v>3979063.8769999999</v>
      </c>
      <c r="F922" s="1">
        <v>5.7799999999999997E-2</v>
      </c>
      <c r="G922" s="1">
        <v>9.4899999999999998E-2</v>
      </c>
      <c r="H922" s="1">
        <v>8.9499999999999996E-2</v>
      </c>
      <c r="I922" s="2">
        <v>38.84650748</v>
      </c>
      <c r="J922" s="18">
        <v>38</v>
      </c>
      <c r="K922">
        <v>50</v>
      </c>
      <c r="L922">
        <v>47.426927999998725</v>
      </c>
      <c r="M922" s="43">
        <v>121.35055444</v>
      </c>
      <c r="N922" s="43">
        <v>121</v>
      </c>
      <c r="O922">
        <v>21</v>
      </c>
      <c r="P922">
        <v>1.9959839999864926</v>
      </c>
      <c r="Q922" s="1">
        <v>5.7888715700000004</v>
      </c>
      <c r="R922" s="1">
        <v>6.9000000000000006E-2</v>
      </c>
      <c r="S922" s="1">
        <v>6.9800000000000001E-2</v>
      </c>
      <c r="T922" s="1">
        <v>0.10299999999999999</v>
      </c>
      <c r="U922" s="4">
        <v>1.19</v>
      </c>
      <c r="V922" s="4">
        <v>1.39</v>
      </c>
      <c r="W922" s="4">
        <v>5.43</v>
      </c>
      <c r="X922" s="4">
        <v>-4.08</v>
      </c>
      <c r="Y922" s="4">
        <v>-22.57</v>
      </c>
      <c r="Z922" s="4">
        <v>0.03</v>
      </c>
      <c r="AA922" s="4">
        <v>0.05</v>
      </c>
      <c r="AB922" s="4">
        <v>0.05</v>
      </c>
      <c r="AC922" s="25">
        <v>0.28000000000000003</v>
      </c>
      <c r="AD922" s="17">
        <v>-2587855.6039999998</v>
      </c>
      <c r="AE922">
        <v>-4247829.8849999998</v>
      </c>
      <c r="AF922">
        <v>3979064.0329999998</v>
      </c>
      <c r="AG922" s="20">
        <v>38.846505579099997</v>
      </c>
      <c r="AH922" s="18">
        <v>38</v>
      </c>
      <c r="AI922">
        <v>50</v>
      </c>
      <c r="AJ922">
        <v>47.420084759988868</v>
      </c>
      <c r="AK922" s="43">
        <v>121.3505366994</v>
      </c>
      <c r="AL922" s="43">
        <v>121</v>
      </c>
      <c r="AM922">
        <v>21</v>
      </c>
      <c r="AN922">
        <v>1.9321178399843575</v>
      </c>
      <c r="AO922" s="3">
        <v>6.2990000000000004</v>
      </c>
      <c r="AP922" s="4">
        <v>8.77</v>
      </c>
      <c r="AQ922" s="4">
        <v>-8.48</v>
      </c>
      <c r="AR922" s="25">
        <v>-1.02</v>
      </c>
      <c r="AS922" s="3">
        <v>9.1077220422200053E-2</v>
      </c>
      <c r="AT922" s="3">
        <v>91.002995886658809</v>
      </c>
      <c r="AU922" s="3">
        <v>-3.6762398796518698</v>
      </c>
      <c r="AV922" s="5">
        <v>37825</v>
      </c>
      <c r="AW922" s="5">
        <v>43711</v>
      </c>
      <c r="AX922" s="6" t="s">
        <v>2113</v>
      </c>
      <c r="AY922" s="17">
        <v>-30.004000000000001</v>
      </c>
      <c r="AZ922" s="3">
        <v>3.2000000000000001E-2</v>
      </c>
      <c r="BA922" s="3">
        <v>36.303000000000004</v>
      </c>
      <c r="BB922" s="30">
        <v>0.108</v>
      </c>
      <c r="BC922" t="s">
        <v>40</v>
      </c>
      <c r="BD922" t="s">
        <v>40</v>
      </c>
      <c r="BE922" t="s">
        <v>574</v>
      </c>
      <c r="BF922" t="str">
        <f t="shared" si="25"/>
        <v>Lincoln 2</v>
      </c>
    </row>
    <row r="923" spans="1:58" ht="18.75" x14ac:dyDescent="0.3">
      <c r="A923" t="s">
        <v>589</v>
      </c>
      <c r="B923" t="s">
        <v>590</v>
      </c>
      <c r="C923" s="24">
        <v>-2439387.0427999999</v>
      </c>
      <c r="D923" s="1">
        <v>-4676774.1229999997</v>
      </c>
      <c r="E923" s="1">
        <v>3576089.5693999999</v>
      </c>
      <c r="F923" s="1">
        <v>6.4999999999999997E-3</v>
      </c>
      <c r="G923" s="1">
        <v>8.0000000000000002E-3</v>
      </c>
      <c r="H923" s="1">
        <v>6.4000000000000003E-3</v>
      </c>
      <c r="I923" s="2">
        <v>34.314864710000002</v>
      </c>
      <c r="J923" s="18">
        <v>34</v>
      </c>
      <c r="K923">
        <v>18</v>
      </c>
      <c r="L923">
        <v>53.512956000006966</v>
      </c>
      <c r="M923" s="43">
        <v>117.54636866</v>
      </c>
      <c r="N923" s="43">
        <v>117</v>
      </c>
      <c r="O923">
        <v>32</v>
      </c>
      <c r="P923">
        <v>46.927175999995825</v>
      </c>
      <c r="Q923" s="1">
        <v>1315.2933367999999</v>
      </c>
      <c r="R923" s="1">
        <v>5.1999999999999998E-3</v>
      </c>
      <c r="S923" s="1">
        <v>6.7999999999999996E-3</v>
      </c>
      <c r="T923" s="1">
        <v>8.5000000000000006E-3</v>
      </c>
      <c r="U923" s="4">
        <v>1.83</v>
      </c>
      <c r="V923" s="4">
        <v>2.19</v>
      </c>
      <c r="W923" s="4">
        <v>5.29</v>
      </c>
      <c r="X923" s="4">
        <v>6.7</v>
      </c>
      <c r="Y923" s="4">
        <v>-29.07</v>
      </c>
      <c r="Z923" s="4">
        <v>1.83</v>
      </c>
      <c r="AA923" s="4">
        <v>0.11</v>
      </c>
      <c r="AB923" s="4">
        <v>0.12</v>
      </c>
      <c r="AC923" s="25">
        <v>0.27</v>
      </c>
      <c r="AD923" s="17">
        <v>-2439386.051</v>
      </c>
      <c r="AE923">
        <v>-4676775.4359999998</v>
      </c>
      <c r="AF923">
        <v>3576089.7740000002</v>
      </c>
      <c r="AG923" s="20">
        <v>34.314862656199999</v>
      </c>
      <c r="AH923" s="18">
        <v>34</v>
      </c>
      <c r="AI923">
        <v>18</v>
      </c>
      <c r="AJ923">
        <v>53.505562319996329</v>
      </c>
      <c r="AK923" s="43">
        <v>117.5463525469</v>
      </c>
      <c r="AL923" s="43">
        <v>117</v>
      </c>
      <c r="AM923">
        <v>32</v>
      </c>
      <c r="AN923">
        <v>46.86916883998606</v>
      </c>
      <c r="AO923" s="3">
        <v>1315.992</v>
      </c>
      <c r="AP923" s="4">
        <v>18.18</v>
      </c>
      <c r="AQ923" s="4">
        <v>-15.63</v>
      </c>
      <c r="AR923" s="25">
        <v>0.92</v>
      </c>
      <c r="AS923" s="3">
        <v>0.19444796196070255</v>
      </c>
      <c r="AT923" s="3">
        <v>191.78467547598393</v>
      </c>
      <c r="AU923" s="3">
        <v>32.072546711655598</v>
      </c>
      <c r="AV923" s="5">
        <v>40168</v>
      </c>
      <c r="AW923" s="5">
        <v>44184</v>
      </c>
      <c r="AX923" s="6" t="s">
        <v>2113</v>
      </c>
      <c r="AY923" s="17">
        <v>-31.419</v>
      </c>
      <c r="AZ923" s="3">
        <v>4.7E-2</v>
      </c>
      <c r="BA923" s="3">
        <v>1347.4110000000001</v>
      </c>
      <c r="BB923" s="30">
        <v>4.8000000000000001E-2</v>
      </c>
      <c r="BC923" t="s">
        <v>40</v>
      </c>
      <c r="BD923" t="s">
        <v>40</v>
      </c>
      <c r="BE923" t="s">
        <v>589</v>
      </c>
      <c r="BF923" t="str">
        <f t="shared" si="25"/>
        <v>Lone Pine Canyon</v>
      </c>
    </row>
    <row r="924" spans="1:58" ht="18.75" x14ac:dyDescent="0.3">
      <c r="A924" t="s">
        <v>593</v>
      </c>
      <c r="B924" t="s">
        <v>594</v>
      </c>
      <c r="C924" s="24">
        <v>-2689567.3968000002</v>
      </c>
      <c r="D924" s="1">
        <v>-4263712.6012000004</v>
      </c>
      <c r="E924" s="1">
        <v>3894574.344</v>
      </c>
      <c r="F924" s="1">
        <v>2.0299999999999999E-2</v>
      </c>
      <c r="G924" s="1">
        <v>2.53E-2</v>
      </c>
      <c r="H924" s="1">
        <v>2.4500000000000001E-2</v>
      </c>
      <c r="I924" s="2">
        <v>37.874559810000001</v>
      </c>
      <c r="J924" s="18">
        <v>37</v>
      </c>
      <c r="K924">
        <v>52</v>
      </c>
      <c r="L924">
        <v>28.415316000003372</v>
      </c>
      <c r="M924" s="43">
        <v>122.2438971</v>
      </c>
      <c r="N924" s="43">
        <v>122</v>
      </c>
      <c r="O924">
        <v>14</v>
      </c>
      <c r="P924">
        <v>38.029559999993126</v>
      </c>
      <c r="Q924" s="1">
        <v>181.51272559</v>
      </c>
      <c r="R924" s="1">
        <v>1.8499999999999999E-2</v>
      </c>
      <c r="S924" s="1">
        <v>2.18E-2</v>
      </c>
      <c r="T924" s="1">
        <v>2.8299999999999999E-2</v>
      </c>
      <c r="U924" s="4">
        <v>7.67</v>
      </c>
      <c r="V924" s="4">
        <v>6.86</v>
      </c>
      <c r="W924" s="4">
        <v>18.25</v>
      </c>
      <c r="X924" s="4">
        <v>-3.44</v>
      </c>
      <c r="Y924" s="4">
        <v>-36.06</v>
      </c>
      <c r="Z924" s="4">
        <v>0.48</v>
      </c>
      <c r="AA924" s="4">
        <v>0.68</v>
      </c>
      <c r="AB924" s="4">
        <v>0.37</v>
      </c>
      <c r="AC924" s="25">
        <v>1.36</v>
      </c>
      <c r="AD924" s="17">
        <v>-2689566.3659999999</v>
      </c>
      <c r="AE924">
        <v>-4263713.8590000002</v>
      </c>
      <c r="AF924">
        <v>3894574.5079999999</v>
      </c>
      <c r="AG924" s="20">
        <v>37.874558131199997</v>
      </c>
      <c r="AH924" s="18">
        <v>37</v>
      </c>
      <c r="AI924">
        <v>52</v>
      </c>
      <c r="AJ924">
        <v>28.409272319989327</v>
      </c>
      <c r="AK924" s="43">
        <v>122.2438795576</v>
      </c>
      <c r="AL924" s="43">
        <v>122</v>
      </c>
      <c r="AM924">
        <v>14</v>
      </c>
      <c r="AN924">
        <v>37.966407359986079</v>
      </c>
      <c r="AO924" s="3">
        <v>182.01900000000001</v>
      </c>
      <c r="AP924" s="4">
        <v>9.6999999999999993</v>
      </c>
      <c r="AQ924" s="4">
        <v>-22.34</v>
      </c>
      <c r="AR924" s="25">
        <v>-0.56000000000000005</v>
      </c>
      <c r="AS924" s="3">
        <v>0.1972557983699417</v>
      </c>
      <c r="AT924" s="3">
        <v>193.89288154558662</v>
      </c>
      <c r="AU924" s="3">
        <v>-36.268450283253699</v>
      </c>
      <c r="AV924" s="5">
        <v>40921</v>
      </c>
      <c r="AW924" s="5">
        <v>44314</v>
      </c>
      <c r="AX924" s="6" t="s">
        <v>2113</v>
      </c>
      <c r="AY924" s="17">
        <v>-32.191000000000003</v>
      </c>
      <c r="AZ924" s="3">
        <v>3.5299999999999998E-2</v>
      </c>
      <c r="BA924" s="3">
        <v>214.21</v>
      </c>
      <c r="BB924" s="30">
        <v>4.4999999999999998E-2</v>
      </c>
      <c r="BC924" t="s">
        <v>114</v>
      </c>
      <c r="BD924" t="s">
        <v>1901</v>
      </c>
      <c r="BE924" t="s">
        <v>593</v>
      </c>
      <c r="BF924" t="str">
        <f t="shared" si="25"/>
        <v>LBNL Lower Chicken Creek S of Bldg 67</v>
      </c>
    </row>
    <row r="925" spans="1:58" ht="18.75" x14ac:dyDescent="0.3">
      <c r="A925" t="s">
        <v>595</v>
      </c>
      <c r="B925" t="s">
        <v>596</v>
      </c>
      <c r="C925" s="24">
        <v>-2689528.4093999998</v>
      </c>
      <c r="D925" s="1">
        <v>-4263688.0558000002</v>
      </c>
      <c r="E925" s="1">
        <v>3894660.7113999999</v>
      </c>
      <c r="F925" s="1">
        <v>2.76E-2</v>
      </c>
      <c r="G925" s="1">
        <v>3.8800000000000001E-2</v>
      </c>
      <c r="H925" s="1">
        <v>4.1500000000000002E-2</v>
      </c>
      <c r="I925" s="2">
        <v>37.875403890000001</v>
      </c>
      <c r="J925" s="18">
        <v>37</v>
      </c>
      <c r="K925">
        <v>52</v>
      </c>
      <c r="L925">
        <v>31.454004000004261</v>
      </c>
      <c r="M925" s="43">
        <v>122.24367115</v>
      </c>
      <c r="N925" s="43">
        <v>122</v>
      </c>
      <c r="O925">
        <v>14</v>
      </c>
      <c r="P925">
        <v>37.216139999990219</v>
      </c>
      <c r="Q925" s="1">
        <v>201.73105663999999</v>
      </c>
      <c r="R925" s="1">
        <v>2.7699999999999999E-2</v>
      </c>
      <c r="S925" s="1">
        <v>3.1199999999999999E-2</v>
      </c>
      <c r="T925" s="1">
        <v>4.41E-2</v>
      </c>
      <c r="U925" s="4">
        <v>4.1399999999999997</v>
      </c>
      <c r="V925" s="4">
        <v>5.07</v>
      </c>
      <c r="W925" s="4">
        <v>6.03</v>
      </c>
      <c r="X925" s="4">
        <v>1.52</v>
      </c>
      <c r="Y925" s="4">
        <v>-31.81</v>
      </c>
      <c r="Z925" s="4">
        <v>0.3</v>
      </c>
      <c r="AA925" s="4">
        <v>0.33</v>
      </c>
      <c r="AB925" s="4">
        <v>0.4</v>
      </c>
      <c r="AC925" s="25">
        <v>0.39</v>
      </c>
      <c r="AD925" s="17">
        <v>-2689527.378</v>
      </c>
      <c r="AE925">
        <v>-4263689.3140000002</v>
      </c>
      <c r="AF925">
        <v>3894660.875</v>
      </c>
      <c r="AG925" s="20">
        <v>37.875402211100003</v>
      </c>
      <c r="AH925" s="18">
        <v>37</v>
      </c>
      <c r="AI925">
        <v>52</v>
      </c>
      <c r="AJ925">
        <v>31.447959960009371</v>
      </c>
      <c r="AK925" s="43">
        <v>122.2436536575</v>
      </c>
      <c r="AL925" s="43">
        <v>122</v>
      </c>
      <c r="AM925">
        <v>14</v>
      </c>
      <c r="AN925">
        <v>37.15316700001722</v>
      </c>
      <c r="AO925" s="3">
        <v>202.23699999999999</v>
      </c>
      <c r="AP925" s="4">
        <v>14.66</v>
      </c>
      <c r="AQ925" s="4">
        <v>-18.09</v>
      </c>
      <c r="AR925" s="25">
        <v>-0.74</v>
      </c>
      <c r="AS925" s="3">
        <v>0.17576751688119191</v>
      </c>
      <c r="AT925" s="3">
        <v>175.63270135481943</v>
      </c>
      <c r="AU925" s="3">
        <v>-6.88289290987173</v>
      </c>
      <c r="AV925" s="5">
        <v>40921</v>
      </c>
      <c r="AW925" s="5">
        <v>45165</v>
      </c>
      <c r="AX925" s="6" t="s">
        <v>2113</v>
      </c>
      <c r="AY925" s="17">
        <v>-32.189</v>
      </c>
      <c r="AZ925" s="3">
        <v>3.5299999999999998E-2</v>
      </c>
      <c r="BA925" s="3">
        <v>234.42599999999999</v>
      </c>
      <c r="BB925" s="30">
        <v>5.6000000000000001E-2</v>
      </c>
      <c r="BC925" t="s">
        <v>114</v>
      </c>
      <c r="BD925" t="s">
        <v>1901</v>
      </c>
      <c r="BE925" t="s">
        <v>595</v>
      </c>
      <c r="BF925" t="str">
        <f t="shared" si="25"/>
        <v>LBNL Upper Chicken Creek S of Bldg 31</v>
      </c>
    </row>
    <row r="926" spans="1:58" ht="18.75" x14ac:dyDescent="0.3">
      <c r="A926" t="s">
        <v>603</v>
      </c>
      <c r="B926" t="s">
        <v>604</v>
      </c>
      <c r="C926" s="24">
        <v>-2623332.1085999999</v>
      </c>
      <c r="D926" s="1">
        <v>-4463670.8032</v>
      </c>
      <c r="E926" s="1">
        <v>3713566.6647000001</v>
      </c>
      <c r="F926" s="1">
        <v>2.1600000000000001E-2</v>
      </c>
      <c r="G926" s="1">
        <v>2.0799999999999999E-2</v>
      </c>
      <c r="H926" s="1">
        <v>2.7199999999999998E-2</v>
      </c>
      <c r="I926" s="2">
        <v>35.832599790000003</v>
      </c>
      <c r="J926" s="18">
        <v>35</v>
      </c>
      <c r="K926">
        <v>49</v>
      </c>
      <c r="L926">
        <v>57.359244000011813</v>
      </c>
      <c r="M926" s="43">
        <v>120.44306656000001</v>
      </c>
      <c r="N926" s="43">
        <v>120</v>
      </c>
      <c r="O926">
        <v>26</v>
      </c>
      <c r="P926">
        <v>35.039616000019578</v>
      </c>
      <c r="Q926" s="1">
        <v>713.74701621999998</v>
      </c>
      <c r="R926" s="1">
        <v>1.4999999999999999E-2</v>
      </c>
      <c r="S926" s="1">
        <v>2.1399999999999999E-2</v>
      </c>
      <c r="T926" s="1">
        <v>2.64E-2</v>
      </c>
      <c r="U926" s="4">
        <v>1.24</v>
      </c>
      <c r="V926" s="4">
        <v>1.37</v>
      </c>
      <c r="W926" s="4">
        <v>4.3</v>
      </c>
      <c r="X926" s="4">
        <v>16.95</v>
      </c>
      <c r="Y926" s="4">
        <v>-34</v>
      </c>
      <c r="Z926" s="4">
        <v>1.23</v>
      </c>
      <c r="AA926" s="4">
        <v>0.05</v>
      </c>
      <c r="AB926" s="4">
        <v>0.05</v>
      </c>
      <c r="AC926" s="25">
        <v>0.16</v>
      </c>
      <c r="AD926" s="17">
        <v>-2623331.0980000002</v>
      </c>
      <c r="AE926">
        <v>-4463672.0889999997</v>
      </c>
      <c r="AF926">
        <v>3713566.852</v>
      </c>
      <c r="AG926" s="20">
        <v>35.832598011599998</v>
      </c>
      <c r="AH926" s="18">
        <v>35</v>
      </c>
      <c r="AI926">
        <v>49</v>
      </c>
      <c r="AJ926">
        <v>57.35284175999368</v>
      </c>
      <c r="AK926" s="43">
        <v>120.44304974630001</v>
      </c>
      <c r="AL926" s="43">
        <v>120</v>
      </c>
      <c r="AM926">
        <v>26</v>
      </c>
      <c r="AN926">
        <v>34.979086680018554</v>
      </c>
      <c r="AO926" s="3">
        <v>714.34</v>
      </c>
      <c r="AP926" s="4">
        <v>29.46</v>
      </c>
      <c r="AQ926" s="4">
        <v>-20.53</v>
      </c>
      <c r="AR926" s="25">
        <v>0.25</v>
      </c>
      <c r="AS926" s="3">
        <v>0.27851902995750399</v>
      </c>
      <c r="AT926" s="3">
        <v>278.51631217465183</v>
      </c>
      <c r="AU926" s="3">
        <v>-1.2303871875629699</v>
      </c>
      <c r="AV926" s="5">
        <v>37111</v>
      </c>
      <c r="AW926" s="5">
        <v>44250</v>
      </c>
      <c r="AX926" s="6" t="s">
        <v>2113</v>
      </c>
      <c r="AY926" s="17">
        <v>-33.479999999999997</v>
      </c>
      <c r="AZ926" s="3">
        <v>5.1900000000000002E-2</v>
      </c>
      <c r="BA926" s="3">
        <v>747.82</v>
      </c>
      <c r="BB926" s="30">
        <v>5.8000000000000003E-2</v>
      </c>
      <c r="BC926" t="s">
        <v>40</v>
      </c>
      <c r="BD926" t="s">
        <v>40</v>
      </c>
      <c r="BE926" t="s">
        <v>603</v>
      </c>
      <c r="BF926" t="str">
        <f t="shared" ref="BF926:BF957" si="26">B926</f>
        <v>MASW_SCGN_CN2001</v>
      </c>
    </row>
    <row r="927" spans="1:58" ht="18.75" x14ac:dyDescent="0.3">
      <c r="A927" t="s">
        <v>619</v>
      </c>
      <c r="B927" t="s">
        <v>618</v>
      </c>
      <c r="C927" s="24">
        <v>-2664064.1381000001</v>
      </c>
      <c r="D927" s="1">
        <v>-4323171.6897999998</v>
      </c>
      <c r="E927" s="1">
        <v>3848361.4848000002</v>
      </c>
      <c r="F927" s="1">
        <v>2.2100000000000002E-2</v>
      </c>
      <c r="G927" s="1">
        <v>2.53E-2</v>
      </c>
      <c r="H927" s="1">
        <v>2.1499999999999998E-2</v>
      </c>
      <c r="I927" s="2">
        <v>37.341532649999998</v>
      </c>
      <c r="J927" s="18">
        <v>37</v>
      </c>
      <c r="K927">
        <v>20</v>
      </c>
      <c r="L927">
        <v>29.517539999991982</v>
      </c>
      <c r="M927" s="43">
        <v>121.64258341999999</v>
      </c>
      <c r="N927" s="43">
        <v>121</v>
      </c>
      <c r="O927">
        <v>38</v>
      </c>
      <c r="P927">
        <v>33.300311999978476</v>
      </c>
      <c r="Q927" s="1">
        <v>1261.7668610400001</v>
      </c>
      <c r="R927" s="1">
        <v>1.8499999999999999E-2</v>
      </c>
      <c r="S927" s="1">
        <v>2.3E-2</v>
      </c>
      <c r="T927" s="1">
        <v>2.7699999999999999E-2</v>
      </c>
      <c r="U927" s="4">
        <v>2.68</v>
      </c>
      <c r="V927" s="4">
        <v>1.86</v>
      </c>
      <c r="W927" s="4">
        <v>4.45</v>
      </c>
      <c r="X927" s="4">
        <v>0.44</v>
      </c>
      <c r="Y927" s="4">
        <v>-24.33</v>
      </c>
      <c r="Z927" s="4">
        <v>0.54</v>
      </c>
      <c r="AA927" s="4">
        <v>0.08</v>
      </c>
      <c r="AB927" s="4">
        <v>0.05</v>
      </c>
      <c r="AC927" s="25">
        <v>0.11</v>
      </c>
      <c r="AD927" s="17">
        <v>-2664063.1120000002</v>
      </c>
      <c r="AE927">
        <v>-4323172.9560000002</v>
      </c>
      <c r="AF927">
        <v>3848361.6549999998</v>
      </c>
      <c r="AG927" s="20">
        <v>37.341530922300002</v>
      </c>
      <c r="AH927" s="18">
        <v>37</v>
      </c>
      <c r="AI927">
        <v>20</v>
      </c>
      <c r="AJ927">
        <v>29.511320280008135</v>
      </c>
      <c r="AK927" s="43">
        <v>121.642566057</v>
      </c>
      <c r="AL927" s="43">
        <v>121</v>
      </c>
      <c r="AM927">
        <v>38</v>
      </c>
      <c r="AN927">
        <v>33.237805199986497</v>
      </c>
      <c r="AO927" s="3">
        <v>1262.299</v>
      </c>
      <c r="AP927" s="4">
        <v>13.37</v>
      </c>
      <c r="AQ927" s="4">
        <v>-10.65</v>
      </c>
      <c r="AR927" s="25">
        <v>-0.48</v>
      </c>
      <c r="AS927" s="3">
        <v>0.13160550914053179</v>
      </c>
      <c r="AT927" s="3">
        <v>131.18012455827275</v>
      </c>
      <c r="AU927" s="3">
        <v>-10.572838827671999</v>
      </c>
      <c r="AV927" s="5">
        <v>35230</v>
      </c>
      <c r="AW927" s="5">
        <v>44784</v>
      </c>
      <c r="AX927" s="6" t="s">
        <v>2113</v>
      </c>
      <c r="AY927" s="17">
        <v>-31.547000000000001</v>
      </c>
      <c r="AZ927" s="3">
        <v>3.4299999999999997E-2</v>
      </c>
      <c r="BA927" s="3">
        <v>1293.846</v>
      </c>
      <c r="BB927" s="30">
        <v>4.3999999999999997E-2</v>
      </c>
      <c r="BC927" t="s">
        <v>40</v>
      </c>
      <c r="BD927" t="s">
        <v>40</v>
      </c>
      <c r="BE927" t="s">
        <v>619</v>
      </c>
      <c r="BF927" t="str">
        <f t="shared" si="26"/>
        <v>Mount Hamilton</v>
      </c>
    </row>
    <row r="928" spans="1:58" ht="18.75" x14ac:dyDescent="0.3">
      <c r="A928" t="s">
        <v>620</v>
      </c>
      <c r="B928" t="s">
        <v>621</v>
      </c>
      <c r="C928" s="24">
        <v>-2709309.1285000001</v>
      </c>
      <c r="D928" s="1">
        <v>-4253690.7642000001</v>
      </c>
      <c r="E928" s="1">
        <v>3891678.4240000001</v>
      </c>
      <c r="F928" s="1">
        <v>5.8999999999999999E-3</v>
      </c>
      <c r="G928" s="1">
        <v>8.8999999999999999E-3</v>
      </c>
      <c r="H928" s="1">
        <v>1.2800000000000001E-2</v>
      </c>
      <c r="I928" s="2">
        <v>37.842324329999997</v>
      </c>
      <c r="J928" s="18">
        <v>37</v>
      </c>
      <c r="K928">
        <v>50</v>
      </c>
      <c r="L928">
        <v>32.367587999988245</v>
      </c>
      <c r="M928" s="43">
        <v>122.49433955000001</v>
      </c>
      <c r="N928" s="43">
        <v>122</v>
      </c>
      <c r="O928">
        <v>29</v>
      </c>
      <c r="P928">
        <v>39.622380000023441</v>
      </c>
      <c r="Q928" s="1">
        <v>65.860529200000002</v>
      </c>
      <c r="R928" s="1">
        <v>6.3E-3</v>
      </c>
      <c r="S928" s="1">
        <v>6.8999999999999999E-3</v>
      </c>
      <c r="T928" s="1">
        <v>1.1299999999999999E-2</v>
      </c>
      <c r="U928" s="4">
        <v>1.58</v>
      </c>
      <c r="V928" s="4">
        <v>1.91</v>
      </c>
      <c r="W928" s="4">
        <v>6.54</v>
      </c>
      <c r="X928" s="4">
        <v>14.86</v>
      </c>
      <c r="Y928" s="4">
        <v>-32.54</v>
      </c>
      <c r="Z928" s="4">
        <v>-1.05</v>
      </c>
      <c r="AA928" s="4">
        <v>0.08</v>
      </c>
      <c r="AB928" s="4">
        <v>0.1</v>
      </c>
      <c r="AC928" s="25">
        <v>0.31</v>
      </c>
      <c r="AD928" s="17">
        <v>-2709308.0970000001</v>
      </c>
      <c r="AE928">
        <v>-4253692.0219999999</v>
      </c>
      <c r="AF928">
        <v>3891678.588</v>
      </c>
      <c r="AG928" s="20">
        <v>37.842322693200003</v>
      </c>
      <c r="AH928" s="18">
        <v>37</v>
      </c>
      <c r="AI928">
        <v>50</v>
      </c>
      <c r="AJ928">
        <v>32.36169552001229</v>
      </c>
      <c r="AK928" s="43">
        <v>122.49432203969999</v>
      </c>
      <c r="AL928" s="43">
        <v>122</v>
      </c>
      <c r="AM928">
        <v>29</v>
      </c>
      <c r="AN928">
        <v>39.559342919981191</v>
      </c>
      <c r="AO928" s="3">
        <v>66.361000000000004</v>
      </c>
      <c r="AP928" s="4">
        <v>28.08</v>
      </c>
      <c r="AQ928" s="4">
        <v>-18.86</v>
      </c>
      <c r="AR928" s="25">
        <v>-2.09</v>
      </c>
      <c r="AS928" s="3">
        <v>0.25631020283193212</v>
      </c>
      <c r="AT928" s="3">
        <v>255.88989404782609</v>
      </c>
      <c r="AU928" s="3">
        <v>-14.6724954998105</v>
      </c>
      <c r="AV928" s="5">
        <v>39083</v>
      </c>
      <c r="AW928" s="5">
        <v>45363</v>
      </c>
      <c r="AX928" s="6" t="s">
        <v>2113</v>
      </c>
      <c r="AY928" s="17">
        <v>-32.494</v>
      </c>
      <c r="AZ928" s="3">
        <v>3.1099999999999999E-2</v>
      </c>
      <c r="BA928" s="3">
        <v>98.855000000000004</v>
      </c>
      <c r="BB928" s="30">
        <v>3.3000000000000002E-2</v>
      </c>
      <c r="BC928" t="s">
        <v>40</v>
      </c>
      <c r="BD928" t="s">
        <v>40</v>
      </c>
      <c r="BE928" t="s">
        <v>620</v>
      </c>
      <c r="BF928" t="str">
        <f t="shared" si="26"/>
        <v>Marin Headlands</v>
      </c>
    </row>
    <row r="929" spans="1:58" ht="18.75" x14ac:dyDescent="0.3">
      <c r="A929" t="s">
        <v>624</v>
      </c>
      <c r="B929" t="s">
        <v>625</v>
      </c>
      <c r="C929" s="24">
        <v>-2621557.3574999999</v>
      </c>
      <c r="D929" s="1">
        <v>-4457842.0766000003</v>
      </c>
      <c r="E929" s="1">
        <v>3721513.3509999998</v>
      </c>
      <c r="F929" s="1">
        <v>2.8899999999999999E-2</v>
      </c>
      <c r="G929" s="1">
        <v>3.3099999999999997E-2</v>
      </c>
      <c r="H929" s="1">
        <v>4.5900000000000003E-2</v>
      </c>
      <c r="I929" s="2">
        <v>35.921912659999997</v>
      </c>
      <c r="J929" s="18">
        <v>35</v>
      </c>
      <c r="K929">
        <v>55</v>
      </c>
      <c r="L929">
        <v>18.885575999988191</v>
      </c>
      <c r="M929" s="43">
        <v>120.45883467</v>
      </c>
      <c r="N929" s="43">
        <v>120</v>
      </c>
      <c r="O929">
        <v>27</v>
      </c>
      <c r="P929">
        <v>31.804812000005995</v>
      </c>
      <c r="Q929" s="1">
        <v>570.70043437000004</v>
      </c>
      <c r="R929" s="1">
        <v>2.3E-2</v>
      </c>
      <c r="S929" s="1">
        <v>0.03</v>
      </c>
      <c r="T929" s="1">
        <v>4.19E-2</v>
      </c>
      <c r="U929" s="4">
        <v>1.84</v>
      </c>
      <c r="V929" s="4">
        <v>2.81</v>
      </c>
      <c r="W929" s="4">
        <v>6.25</v>
      </c>
      <c r="X929" s="4">
        <v>9.2899999999999991</v>
      </c>
      <c r="Y929" s="4">
        <v>-26.67</v>
      </c>
      <c r="Z929" s="4">
        <v>0.31</v>
      </c>
      <c r="AA929" s="4">
        <v>0.06</v>
      </c>
      <c r="AB929" s="4">
        <v>0.11</v>
      </c>
      <c r="AC929" s="25">
        <v>0.2</v>
      </c>
      <c r="AD929" s="17">
        <v>-2621556.3459999999</v>
      </c>
      <c r="AE929">
        <v>-4457843.3619999997</v>
      </c>
      <c r="AF929">
        <v>3721513.537</v>
      </c>
      <c r="AG929" s="20">
        <v>35.921910875400002</v>
      </c>
      <c r="AH929" s="18">
        <v>35</v>
      </c>
      <c r="AI929">
        <v>55</v>
      </c>
      <c r="AJ929">
        <v>18.879151440006581</v>
      </c>
      <c r="AK929" s="43">
        <v>120.4588178236</v>
      </c>
      <c r="AL929" s="43">
        <v>120</v>
      </c>
      <c r="AM929">
        <v>27</v>
      </c>
      <c r="AN929">
        <v>31.744164960001626</v>
      </c>
      <c r="AO929" s="3">
        <v>571.29100000000005</v>
      </c>
      <c r="AP929" s="4">
        <v>21.8</v>
      </c>
      <c r="AQ929" s="4">
        <v>-13.18</v>
      </c>
      <c r="AR929" s="25">
        <v>-0.67</v>
      </c>
      <c r="AS929" s="3">
        <v>0.18855046995773736</v>
      </c>
      <c r="AT929" s="3">
        <v>188.02954792360077</v>
      </c>
      <c r="AU929" s="3">
        <v>-14.006038256622499</v>
      </c>
      <c r="AV929" s="5">
        <v>36398</v>
      </c>
      <c r="AW929" s="5">
        <v>44376</v>
      </c>
      <c r="AX929" s="6" t="s">
        <v>2113</v>
      </c>
      <c r="AY929" s="17">
        <v>-33.305</v>
      </c>
      <c r="AZ929" s="3">
        <v>5.1999999999999998E-2</v>
      </c>
      <c r="BA929" s="3">
        <v>604.596</v>
      </c>
      <c r="BB929" s="30">
        <v>6.7000000000000004E-2</v>
      </c>
      <c r="BC929" t="s">
        <v>40</v>
      </c>
      <c r="BD929" t="s">
        <v>40</v>
      </c>
      <c r="BE929" t="s">
        <v>624</v>
      </c>
      <c r="BF929" t="str">
        <f t="shared" si="26"/>
        <v>MIDA_SCGN_CN1993</v>
      </c>
    </row>
    <row r="930" spans="1:58" ht="18.75" x14ac:dyDescent="0.3">
      <c r="A930" t="s">
        <v>638</v>
      </c>
      <c r="B930" t="s">
        <v>639</v>
      </c>
      <c r="C930" s="24">
        <v>-2667448.6280999999</v>
      </c>
      <c r="D930" s="1">
        <v>-4196293.7429999998</v>
      </c>
      <c r="E930" s="1">
        <v>3982289.6290000002</v>
      </c>
      <c r="F930" s="1">
        <v>1.23E-2</v>
      </c>
      <c r="G930" s="1">
        <v>1.9300000000000001E-2</v>
      </c>
      <c r="H930" s="1">
        <v>1.8499999999999999E-2</v>
      </c>
      <c r="I930" s="2">
        <v>38.878727329999997</v>
      </c>
      <c r="J930" s="18">
        <v>38</v>
      </c>
      <c r="K930">
        <v>52</v>
      </c>
      <c r="L930">
        <v>43.418387999988113</v>
      </c>
      <c r="M930" s="43">
        <v>122.44280458</v>
      </c>
      <c r="N930" s="43">
        <v>122</v>
      </c>
      <c r="O930">
        <v>26</v>
      </c>
      <c r="P930">
        <v>34.09648800000241</v>
      </c>
      <c r="Q930" s="1">
        <v>707.82558477999999</v>
      </c>
      <c r="R930" s="1">
        <v>1.41E-2</v>
      </c>
      <c r="S930" s="1">
        <v>1.47E-2</v>
      </c>
      <c r="T930" s="1">
        <v>2.1100000000000001E-2</v>
      </c>
      <c r="U930" s="4">
        <v>1.77</v>
      </c>
      <c r="V930" s="4">
        <v>2.34</v>
      </c>
      <c r="W930" s="4">
        <v>9.4600000000000009</v>
      </c>
      <c r="X930" s="4">
        <v>1.71</v>
      </c>
      <c r="Y930" s="4">
        <v>-22.61</v>
      </c>
      <c r="Z930" s="4">
        <v>0.34</v>
      </c>
      <c r="AA930" s="4">
        <v>0.11</v>
      </c>
      <c r="AB930" s="4">
        <v>0.16</v>
      </c>
      <c r="AC930" s="25">
        <v>0.68</v>
      </c>
      <c r="AD930" s="17">
        <v>-2667447.5890000002</v>
      </c>
      <c r="AE930">
        <v>-4196294.9910000004</v>
      </c>
      <c r="AF930">
        <v>3982289.7820000001</v>
      </c>
      <c r="AG930" s="20">
        <v>38.878725605100001</v>
      </c>
      <c r="AH930" s="18">
        <v>38</v>
      </c>
      <c r="AI930">
        <v>52</v>
      </c>
      <c r="AJ930">
        <v>43.4121783600051</v>
      </c>
      <c r="AK930" s="43">
        <v>122.4427867795</v>
      </c>
      <c r="AL930" s="43">
        <v>122</v>
      </c>
      <c r="AM930">
        <v>26</v>
      </c>
      <c r="AN930">
        <v>34.032406199988827</v>
      </c>
      <c r="AO930" s="3">
        <v>708.30700000000002</v>
      </c>
      <c r="AP930" s="4">
        <v>14.93</v>
      </c>
      <c r="AQ930" s="4">
        <v>-8.68</v>
      </c>
      <c r="AR930" s="25">
        <v>-0.72</v>
      </c>
      <c r="AS930" s="3">
        <v>0.12787763715434899</v>
      </c>
      <c r="AT930" s="3">
        <v>127.81266613854935</v>
      </c>
      <c r="AU930" s="3">
        <v>-4.07582808219043</v>
      </c>
      <c r="AV930" s="5">
        <v>40731</v>
      </c>
      <c r="AW930" s="5">
        <v>45345</v>
      </c>
      <c r="AX930" s="6" t="s">
        <v>2113</v>
      </c>
      <c r="AY930" s="17">
        <v>-29.661000000000001</v>
      </c>
      <c r="AZ930" s="3">
        <v>5.8599999999999999E-2</v>
      </c>
      <c r="BA930" s="3">
        <v>737.96800000000007</v>
      </c>
      <c r="BB930" s="30">
        <v>6.2E-2</v>
      </c>
      <c r="BC930" t="s">
        <v>584</v>
      </c>
      <c r="BD930" t="s">
        <v>40</v>
      </c>
      <c r="BE930" t="s">
        <v>638</v>
      </c>
      <c r="BF930" t="str">
        <f t="shared" si="26"/>
        <v>McLaughlin Mine</v>
      </c>
    </row>
    <row r="931" spans="1:58" ht="18.75" x14ac:dyDescent="0.3">
      <c r="A931" t="s">
        <v>644</v>
      </c>
      <c r="B931" t="s">
        <v>645</v>
      </c>
      <c r="C931" s="24">
        <v>-2675632.6965999999</v>
      </c>
      <c r="D931" s="1">
        <v>-4304128.9869999997</v>
      </c>
      <c r="E931" s="1">
        <v>3860728.6121</v>
      </c>
      <c r="F931" s="1">
        <v>1.14E-2</v>
      </c>
      <c r="G931" s="1">
        <v>1.66E-2</v>
      </c>
      <c r="H931" s="1">
        <v>1.6899999999999998E-2</v>
      </c>
      <c r="I931" s="2">
        <v>37.485326880000002</v>
      </c>
      <c r="J931" s="18">
        <v>37</v>
      </c>
      <c r="K931">
        <v>29</v>
      </c>
      <c r="L931">
        <v>7.1767680000084511</v>
      </c>
      <c r="M931" s="43">
        <v>121.86687117</v>
      </c>
      <c r="N931" s="43">
        <v>121</v>
      </c>
      <c r="O931">
        <v>52</v>
      </c>
      <c r="P931">
        <v>0.73621199998569864</v>
      </c>
      <c r="Q931" s="1">
        <v>750.35674337</v>
      </c>
      <c r="R931" s="1">
        <v>1.17E-2</v>
      </c>
      <c r="S931" s="1">
        <v>1.3100000000000001E-2</v>
      </c>
      <c r="T931" s="1">
        <v>1.8499999999999999E-2</v>
      </c>
      <c r="U931" s="4">
        <v>1.33</v>
      </c>
      <c r="V931" s="4">
        <v>1.71</v>
      </c>
      <c r="W931" s="4">
        <v>4.37</v>
      </c>
      <c r="X931" s="4">
        <v>5.0999999999999996</v>
      </c>
      <c r="Y931" s="4">
        <v>-27.51</v>
      </c>
      <c r="Z931" s="4">
        <v>0.01</v>
      </c>
      <c r="AA931" s="4">
        <v>0.04</v>
      </c>
      <c r="AB931" s="4">
        <v>0.05</v>
      </c>
      <c r="AC931" s="25">
        <v>0.13</v>
      </c>
      <c r="AD931" s="17">
        <v>-2675631.67</v>
      </c>
      <c r="AE931">
        <v>-4304130.25</v>
      </c>
      <c r="AF931">
        <v>3860728.78</v>
      </c>
      <c r="AG931" s="20">
        <v>37.485325174499998</v>
      </c>
      <c r="AH931" s="18">
        <v>37</v>
      </c>
      <c r="AI931">
        <v>29</v>
      </c>
      <c r="AJ931">
        <v>7.1706281999928478</v>
      </c>
      <c r="AK931" s="43">
        <v>121.866853796</v>
      </c>
      <c r="AL931" s="43">
        <v>121</v>
      </c>
      <c r="AM931">
        <v>52</v>
      </c>
      <c r="AN931">
        <v>0.67366560000323261</v>
      </c>
      <c r="AO931" s="3">
        <v>750.88</v>
      </c>
      <c r="AP931" s="4">
        <v>18.11</v>
      </c>
      <c r="AQ931" s="4">
        <v>-13.83</v>
      </c>
      <c r="AR931" s="25">
        <v>-1.02</v>
      </c>
      <c r="AS931" s="3">
        <v>0.17008847733824733</v>
      </c>
      <c r="AT931" s="3">
        <v>169.7521348649328</v>
      </c>
      <c r="AU931" s="3">
        <v>-10.691244492458599</v>
      </c>
      <c r="AV931" s="5">
        <v>36007</v>
      </c>
      <c r="AW931" s="5">
        <v>44592</v>
      </c>
      <c r="AX931" s="6" t="s">
        <v>2113</v>
      </c>
      <c r="AY931" s="17">
        <v>-32.158999999999999</v>
      </c>
      <c r="AZ931" s="3">
        <v>3.7400000000000003E-2</v>
      </c>
      <c r="BA931" s="3">
        <v>783.03899999999999</v>
      </c>
      <c r="BB931" s="30">
        <v>4.2000000000000003E-2</v>
      </c>
      <c r="BC931" t="s">
        <v>40</v>
      </c>
      <c r="BD931" t="s">
        <v>40</v>
      </c>
      <c r="BE931" t="s">
        <v>644</v>
      </c>
      <c r="BF931" t="str">
        <f t="shared" si="26"/>
        <v>Monument Peak</v>
      </c>
    </row>
    <row r="932" spans="1:58" ht="18.75" x14ac:dyDescent="0.3">
      <c r="A932" t="s">
        <v>658</v>
      </c>
      <c r="B932" t="s">
        <v>659</v>
      </c>
      <c r="C932" s="24">
        <v>-2677209.7168999999</v>
      </c>
      <c r="D932" s="1">
        <v>-4296954.3721000003</v>
      </c>
      <c r="E932" s="1">
        <v>3866626.6436999999</v>
      </c>
      <c r="F932" s="1">
        <v>6.7999999999999996E-3</v>
      </c>
      <c r="G932" s="1">
        <v>9.1000000000000004E-3</v>
      </c>
      <c r="H932" s="1">
        <v>8.0999999999999996E-3</v>
      </c>
      <c r="I932" s="2">
        <v>37.55632378</v>
      </c>
      <c r="J932" s="18">
        <v>37</v>
      </c>
      <c r="K932">
        <v>33</v>
      </c>
      <c r="L932">
        <v>22.765607999998565</v>
      </c>
      <c r="M932" s="43">
        <v>121.92489593000001</v>
      </c>
      <c r="N932" s="43">
        <v>121</v>
      </c>
      <c r="O932">
        <v>55</v>
      </c>
      <c r="P932">
        <v>29.625348000018903</v>
      </c>
      <c r="Q932" s="1">
        <v>172.21858521999999</v>
      </c>
      <c r="R932" s="1">
        <v>6.4999999999999997E-3</v>
      </c>
      <c r="S932" s="1">
        <v>7.4999999999999997E-3</v>
      </c>
      <c r="T932" s="1">
        <v>9.7999999999999997E-3</v>
      </c>
      <c r="U932" s="4">
        <v>1.2</v>
      </c>
      <c r="V932" s="4">
        <v>1.65</v>
      </c>
      <c r="W932" s="4">
        <v>4.76</v>
      </c>
      <c r="X932" s="4">
        <v>6.42</v>
      </c>
      <c r="Y932" s="4">
        <v>-27.07</v>
      </c>
      <c r="Z932" s="4">
        <v>-0.6</v>
      </c>
      <c r="AA932" s="4">
        <v>0.11</v>
      </c>
      <c r="AB932" s="4">
        <v>0.14000000000000001</v>
      </c>
      <c r="AC932" s="25">
        <v>0.42</v>
      </c>
      <c r="AD932" s="17">
        <v>-2677208.6889999998</v>
      </c>
      <c r="AE932">
        <v>-4296955.6349999998</v>
      </c>
      <c r="AF932">
        <v>3866626.8119999999</v>
      </c>
      <c r="AG932" s="20">
        <v>37.556322076900003</v>
      </c>
      <c r="AH932" s="18">
        <v>37</v>
      </c>
      <c r="AI932">
        <v>33</v>
      </c>
      <c r="AJ932">
        <v>22.759476840009256</v>
      </c>
      <c r="AK932" s="43">
        <v>121.9248784703</v>
      </c>
      <c r="AL932" s="43">
        <v>121</v>
      </c>
      <c r="AM932">
        <v>55</v>
      </c>
      <c r="AN932">
        <v>29.562493080004515</v>
      </c>
      <c r="AO932" s="3">
        <v>172.739</v>
      </c>
      <c r="AP932" s="4">
        <v>19.45</v>
      </c>
      <c r="AQ932" s="4">
        <v>-13.38</v>
      </c>
      <c r="AR932" s="25">
        <v>-1.63</v>
      </c>
      <c r="AS932" s="3">
        <v>0.17552860141936635</v>
      </c>
      <c r="AT932" s="3">
        <v>175.23535897574641</v>
      </c>
      <c r="AU932" s="3">
        <v>-10.141940871503399</v>
      </c>
      <c r="AV932" s="5">
        <v>41014</v>
      </c>
      <c r="AW932" s="5">
        <v>44059</v>
      </c>
      <c r="AX932" s="6" t="s">
        <v>2113</v>
      </c>
      <c r="AY932" s="17">
        <v>-32.31</v>
      </c>
      <c r="AZ932" s="3">
        <v>3.6299999999999999E-2</v>
      </c>
      <c r="BA932" s="3">
        <v>205.04900000000001</v>
      </c>
      <c r="BB932" s="30">
        <v>3.7999999999999999E-2</v>
      </c>
      <c r="BC932" t="s">
        <v>40</v>
      </c>
      <c r="BD932" t="s">
        <v>40</v>
      </c>
      <c r="BE932" t="s">
        <v>658</v>
      </c>
      <c r="BF932" t="str">
        <f t="shared" si="26"/>
        <v>Mission Hills</v>
      </c>
    </row>
    <row r="933" spans="1:58" ht="18.75" x14ac:dyDescent="0.3">
      <c r="A933" t="s">
        <v>687</v>
      </c>
      <c r="B933" t="s">
        <v>688</v>
      </c>
      <c r="C933" s="24">
        <v>-2265361.5383000001</v>
      </c>
      <c r="D933" s="1">
        <v>-4581537.6527000004</v>
      </c>
      <c r="E933" s="1">
        <v>3804890.4116000002</v>
      </c>
      <c r="F933" s="1">
        <v>1.1000000000000001E-3</v>
      </c>
      <c r="G933" s="1">
        <v>2.3E-3</v>
      </c>
      <c r="H933" s="1">
        <v>1.9E-3</v>
      </c>
      <c r="I933" s="2">
        <v>36.85034984</v>
      </c>
      <c r="J933" s="18">
        <v>36</v>
      </c>
      <c r="K933">
        <v>51</v>
      </c>
      <c r="L933">
        <v>1.2594239999992851</v>
      </c>
      <c r="M933" s="43">
        <v>116.31029703999999</v>
      </c>
      <c r="N933" s="43">
        <v>116</v>
      </c>
      <c r="O933">
        <v>18</v>
      </c>
      <c r="P933">
        <v>37.069343999980902</v>
      </c>
      <c r="Q933" s="1">
        <v>1290.1166403699999</v>
      </c>
      <c r="R933" s="1">
        <v>1.6000000000000001E-3</v>
      </c>
      <c r="S933" s="1">
        <v>1.4E-3</v>
      </c>
      <c r="T933" s="1">
        <v>2.3999999999999998E-3</v>
      </c>
      <c r="U933" s="4">
        <v>1.34</v>
      </c>
      <c r="V933" s="4">
        <v>1.22</v>
      </c>
      <c r="W933" s="4">
        <v>4.13</v>
      </c>
      <c r="X933" s="4">
        <v>-8.99</v>
      </c>
      <c r="Y933" s="4">
        <v>-15.41</v>
      </c>
      <c r="Z933" s="4">
        <v>-0.56000000000000005</v>
      </c>
      <c r="AA933" s="4">
        <v>0.11</v>
      </c>
      <c r="AB933" s="4">
        <v>0.09</v>
      </c>
      <c r="AC933" s="25">
        <v>0.31</v>
      </c>
      <c r="AD933" s="17">
        <v>-2265360.5279999999</v>
      </c>
      <c r="AE933">
        <v>-4581538.9440000001</v>
      </c>
      <c r="AF933">
        <v>3804890.594</v>
      </c>
      <c r="AG933" s="20">
        <v>36.850347321599997</v>
      </c>
      <c r="AH933" s="18">
        <v>36</v>
      </c>
      <c r="AI933">
        <v>51</v>
      </c>
      <c r="AJ933">
        <v>1.2503577599909477</v>
      </c>
      <c r="AK933" s="43">
        <v>116.3102804374</v>
      </c>
      <c r="AL933" s="43">
        <v>116</v>
      </c>
      <c r="AM933">
        <v>18</v>
      </c>
      <c r="AN933">
        <v>37.009574639985203</v>
      </c>
      <c r="AO933" s="3">
        <v>1290.7940000000001</v>
      </c>
      <c r="AP933" s="4">
        <v>2.0699999999999998</v>
      </c>
      <c r="AQ933" s="4">
        <v>-1.1399999999999999</v>
      </c>
      <c r="AR933" s="25">
        <v>-1.5</v>
      </c>
      <c r="AS933" s="3">
        <v>1.9333131997085889E-2</v>
      </c>
      <c r="AT933" s="3">
        <v>12.664454663312283</v>
      </c>
      <c r="AU933" s="3">
        <v>-14.607586661762699</v>
      </c>
      <c r="AV933" s="5">
        <v>38813</v>
      </c>
      <c r="AW933" s="5">
        <v>44623</v>
      </c>
      <c r="AX933" s="6" t="s">
        <v>2113</v>
      </c>
      <c r="AY933" s="17">
        <v>-27.155999999999999</v>
      </c>
      <c r="AZ933" s="3">
        <v>5.3900000000000003E-2</v>
      </c>
      <c r="BA933" s="3">
        <v>1317.95</v>
      </c>
      <c r="BB933" s="30">
        <v>5.3999999999999999E-2</v>
      </c>
      <c r="BC933" t="s">
        <v>40</v>
      </c>
      <c r="BD933" t="s">
        <v>40</v>
      </c>
      <c r="BE933" t="s">
        <v>687</v>
      </c>
      <c r="BF933" t="str">
        <f t="shared" si="26"/>
        <v>Nevada Test Site</v>
      </c>
    </row>
    <row r="934" spans="1:58" ht="18.75" x14ac:dyDescent="0.3">
      <c r="A934" t="s">
        <v>693</v>
      </c>
      <c r="B934" t="s">
        <v>694</v>
      </c>
      <c r="C934" s="24">
        <v>-2264584.5748999999</v>
      </c>
      <c r="D934" s="1">
        <v>-4646164.5528999995</v>
      </c>
      <c r="E934" s="1">
        <v>3725944.5556999999</v>
      </c>
      <c r="F934" s="1">
        <v>5.7999999999999996E-3</v>
      </c>
      <c r="G934" s="1">
        <v>1.1900000000000001E-2</v>
      </c>
      <c r="H934" s="1">
        <v>9.5999999999999992E-3</v>
      </c>
      <c r="I934" s="2">
        <v>35.969449730000001</v>
      </c>
      <c r="J934" s="18">
        <v>35</v>
      </c>
      <c r="K934">
        <v>58</v>
      </c>
      <c r="L934">
        <v>10.019028000003232</v>
      </c>
      <c r="M934" s="43">
        <v>115.98504219</v>
      </c>
      <c r="N934" s="43">
        <v>115</v>
      </c>
      <c r="O934">
        <v>59</v>
      </c>
      <c r="P934">
        <v>6.1518840000053387</v>
      </c>
      <c r="Q934" s="1">
        <v>844.17923357999996</v>
      </c>
      <c r="R934" s="1">
        <v>7.9000000000000008E-3</v>
      </c>
      <c r="S934" s="1">
        <v>7.4000000000000003E-3</v>
      </c>
      <c r="T934" s="1">
        <v>1.24E-2</v>
      </c>
      <c r="U934" s="4">
        <v>1.32</v>
      </c>
      <c r="V934" s="4">
        <v>1.5</v>
      </c>
      <c r="W934" s="4">
        <v>4.1900000000000004</v>
      </c>
      <c r="X934" s="4">
        <v>-8.64</v>
      </c>
      <c r="Y934" s="4">
        <v>-15.17</v>
      </c>
      <c r="Z934" s="4">
        <v>-0.15</v>
      </c>
      <c r="AA934" s="4">
        <v>7.0000000000000007E-2</v>
      </c>
      <c r="AB934" s="4">
        <v>7.0000000000000007E-2</v>
      </c>
      <c r="AC934" s="25">
        <v>0.18</v>
      </c>
      <c r="AD934" s="17">
        <v>-2264583.5729999999</v>
      </c>
      <c r="AE934">
        <v>-4646165.8540000003</v>
      </c>
      <c r="AF934">
        <v>3725944.747</v>
      </c>
      <c r="AG934" s="20">
        <v>35.969447256300001</v>
      </c>
      <c r="AH934" s="18">
        <v>35</v>
      </c>
      <c r="AI934">
        <v>58</v>
      </c>
      <c r="AJ934">
        <v>10.010122680001814</v>
      </c>
      <c r="AK934" s="43">
        <v>115.9850258923</v>
      </c>
      <c r="AL934" s="43">
        <v>115</v>
      </c>
      <c r="AM934">
        <v>59</v>
      </c>
      <c r="AN934">
        <v>6.0932122800045363</v>
      </c>
      <c r="AO934" s="3">
        <v>844.88300000000004</v>
      </c>
      <c r="AP934" s="4">
        <v>2.29</v>
      </c>
      <c r="AQ934" s="4">
        <v>-1.1000000000000001</v>
      </c>
      <c r="AR934" s="25">
        <v>-1.07</v>
      </c>
      <c r="AS934" s="3">
        <v>2.3360007796628033E-2</v>
      </c>
      <c r="AT934" s="3">
        <v>18.50339295386053</v>
      </c>
      <c r="AU934" s="3">
        <v>-14.2588375821811</v>
      </c>
      <c r="AV934" s="5">
        <v>38809</v>
      </c>
      <c r="AW934" s="5">
        <v>43733</v>
      </c>
      <c r="AX934" s="6" t="s">
        <v>2113</v>
      </c>
      <c r="AY934" s="17">
        <v>-28.61</v>
      </c>
      <c r="AZ934" s="3">
        <v>5.5800000000000002E-2</v>
      </c>
      <c r="BA934" s="3">
        <v>873.49300000000005</v>
      </c>
      <c r="BB934" s="30">
        <v>5.7000000000000002E-2</v>
      </c>
      <c r="BC934" t="s">
        <v>40</v>
      </c>
      <c r="BD934" t="s">
        <v>40</v>
      </c>
      <c r="BE934" t="s">
        <v>693</v>
      </c>
      <c r="BF934" t="str">
        <f t="shared" si="26"/>
        <v>Nopah</v>
      </c>
    </row>
    <row r="935" spans="1:58" ht="18.75" x14ac:dyDescent="0.3">
      <c r="A935" t="s">
        <v>928</v>
      </c>
      <c r="B935" t="s">
        <v>929</v>
      </c>
      <c r="C935" s="24">
        <v>-2673831.8495</v>
      </c>
      <c r="D935" s="1">
        <v>-4326943.1933000004</v>
      </c>
      <c r="E935" s="1">
        <v>3835457.0318999998</v>
      </c>
      <c r="F935" s="1">
        <v>1.44E-2</v>
      </c>
      <c r="G935" s="1">
        <v>1.7899999999999999E-2</v>
      </c>
      <c r="H935" s="1">
        <v>1.78E-2</v>
      </c>
      <c r="I935" s="2">
        <v>37.203515760000002</v>
      </c>
      <c r="J935" s="18">
        <v>37</v>
      </c>
      <c r="K935">
        <v>12</v>
      </c>
      <c r="L935">
        <v>12.656736000006958</v>
      </c>
      <c r="M935" s="43">
        <v>121.7139663</v>
      </c>
      <c r="N935" s="43">
        <v>121</v>
      </c>
      <c r="O935">
        <v>42</v>
      </c>
      <c r="P935">
        <v>50.278679999984206</v>
      </c>
      <c r="Q935" s="1">
        <v>82.691223690000001</v>
      </c>
      <c r="R935" s="1">
        <v>1.2800000000000001E-2</v>
      </c>
      <c r="S935" s="1">
        <v>1.55E-2</v>
      </c>
      <c r="T935" s="1">
        <v>2.01E-2</v>
      </c>
      <c r="U935" s="4">
        <v>1.76</v>
      </c>
      <c r="V935" s="4">
        <v>2.2000000000000002</v>
      </c>
      <c r="W935" s="4">
        <v>4.7300000000000004</v>
      </c>
      <c r="X935" s="4">
        <v>11.58</v>
      </c>
      <c r="Y935" s="4">
        <v>-32.020000000000003</v>
      </c>
      <c r="Z935" s="4">
        <v>-0.52</v>
      </c>
      <c r="AA935" s="4">
        <v>0.09</v>
      </c>
      <c r="AB935" s="4">
        <v>0.11</v>
      </c>
      <c r="AC935" s="25">
        <v>0.2</v>
      </c>
      <c r="AD935" s="17">
        <v>-2673830.8250000002</v>
      </c>
      <c r="AE935">
        <v>-4326944.46</v>
      </c>
      <c r="AF935">
        <v>3835457.2030000002</v>
      </c>
      <c r="AG935" s="20">
        <v>37.203514053200003</v>
      </c>
      <c r="AH935" s="18">
        <v>37</v>
      </c>
      <c r="AI935">
        <v>12</v>
      </c>
      <c r="AJ935">
        <v>12.650591520010153</v>
      </c>
      <c r="AK935" s="43">
        <v>121.7139489792</v>
      </c>
      <c r="AL935" s="43">
        <v>121</v>
      </c>
      <c r="AM935">
        <v>42</v>
      </c>
      <c r="AN935">
        <v>50.216325119992007</v>
      </c>
      <c r="AO935" s="3">
        <v>83.224000000000004</v>
      </c>
      <c r="AP935" s="4">
        <v>24.53</v>
      </c>
      <c r="AQ935" s="4">
        <v>-18.38</v>
      </c>
      <c r="AR935" s="25">
        <v>-1.54</v>
      </c>
      <c r="AS935" s="3">
        <v>0.230871458232011</v>
      </c>
      <c r="AT935" s="3">
        <v>230.65935397812086</v>
      </c>
      <c r="AU935" s="3">
        <v>-9.8940599551142903</v>
      </c>
      <c r="AV935" s="5">
        <v>38521</v>
      </c>
      <c r="AW935" s="5">
        <v>44376</v>
      </c>
      <c r="AX935" s="6" t="s">
        <v>2113</v>
      </c>
      <c r="AY935" s="17">
        <v>-32.389000000000003</v>
      </c>
      <c r="AZ935" s="3">
        <v>3.1800000000000002E-2</v>
      </c>
      <c r="BA935" s="3">
        <v>115.613</v>
      </c>
      <c r="BB935" s="30">
        <v>3.7999999999999999E-2</v>
      </c>
      <c r="BC935" t="s">
        <v>2121</v>
      </c>
      <c r="BD935" t="s">
        <v>40</v>
      </c>
      <c r="BE935" t="s">
        <v>928</v>
      </c>
      <c r="BF935" t="str">
        <f t="shared" si="26"/>
        <v>CoyoteCrk_CN2005</v>
      </c>
    </row>
    <row r="936" spans="1:58" ht="18.75" x14ac:dyDescent="0.3">
      <c r="A936" t="s">
        <v>964</v>
      </c>
      <c r="B936" t="s">
        <v>965</v>
      </c>
      <c r="C936" s="24">
        <v>-2672262.4679</v>
      </c>
      <c r="D936" s="1">
        <v>-4351445.3735999996</v>
      </c>
      <c r="E936" s="1">
        <v>3808872.8226000001</v>
      </c>
      <c r="F936" s="1">
        <v>2.69E-2</v>
      </c>
      <c r="G936" s="1">
        <v>3.7900000000000003E-2</v>
      </c>
      <c r="H936" s="1">
        <v>3.5099999999999999E-2</v>
      </c>
      <c r="I936" s="2">
        <v>36.903546720000001</v>
      </c>
      <c r="J936" s="18">
        <v>36</v>
      </c>
      <c r="K936">
        <v>54</v>
      </c>
      <c r="L936">
        <v>12.768192000004888</v>
      </c>
      <c r="M936" s="43">
        <v>121.55446689</v>
      </c>
      <c r="N936" s="43">
        <v>121</v>
      </c>
      <c r="O936">
        <v>33</v>
      </c>
      <c r="P936">
        <v>16.080804000001763</v>
      </c>
      <c r="Q936" s="1">
        <v>56.175238100000001</v>
      </c>
      <c r="R936" s="1">
        <v>2.6200000000000001E-2</v>
      </c>
      <c r="S936" s="1">
        <v>3.0300000000000001E-2</v>
      </c>
      <c r="T936" s="1">
        <v>4.1099999999999998E-2</v>
      </c>
      <c r="U936" s="4">
        <v>1.52</v>
      </c>
      <c r="V936" s="4">
        <v>2.04</v>
      </c>
      <c r="W936" s="4">
        <v>4.6900000000000004</v>
      </c>
      <c r="X936" s="4">
        <v>13.68</v>
      </c>
      <c r="Y936" s="4">
        <v>-33.67</v>
      </c>
      <c r="Z936" s="4">
        <v>0.77</v>
      </c>
      <c r="AA936" s="4">
        <v>0.08</v>
      </c>
      <c r="AB936" s="4">
        <v>0.11</v>
      </c>
      <c r="AC936" s="25">
        <v>0.21</v>
      </c>
      <c r="AD936" s="17">
        <v>-2672261.446</v>
      </c>
      <c r="AE936">
        <v>-4351446.6449999996</v>
      </c>
      <c r="AF936">
        <v>3808872.9980000001</v>
      </c>
      <c r="AG936" s="20">
        <v>36.903545014000002</v>
      </c>
      <c r="AH936" s="18">
        <v>36</v>
      </c>
      <c r="AI936">
        <v>54</v>
      </c>
      <c r="AJ936">
        <v>12.76205040000832</v>
      </c>
      <c r="AK936" s="43">
        <v>121.5544496688</v>
      </c>
      <c r="AL936" s="43">
        <v>121</v>
      </c>
      <c r="AM936">
        <v>33</v>
      </c>
      <c r="AN936">
        <v>16.018807680013651</v>
      </c>
      <c r="AO936" s="3">
        <v>56.718000000000004</v>
      </c>
      <c r="AP936" s="4">
        <v>26.58</v>
      </c>
      <c r="AQ936" s="4">
        <v>-20.09</v>
      </c>
      <c r="AR936" s="25">
        <v>-0.24</v>
      </c>
      <c r="AS936" s="3">
        <v>0.25329024886970231</v>
      </c>
      <c r="AT936" s="3">
        <v>253.26879946897412</v>
      </c>
      <c r="AU936" s="3">
        <v>-3.2962426403493299</v>
      </c>
      <c r="AV936" s="5">
        <v>38644</v>
      </c>
      <c r="AW936" s="5">
        <v>44376</v>
      </c>
      <c r="AX936" s="6" t="s">
        <v>2113</v>
      </c>
      <c r="AY936" s="17">
        <v>-33.091000000000001</v>
      </c>
      <c r="AZ936" s="3">
        <v>3.56E-2</v>
      </c>
      <c r="BA936" s="3">
        <v>89.808999999999997</v>
      </c>
      <c r="BB936" s="30">
        <v>5.3999999999999999E-2</v>
      </c>
      <c r="BC936" t="s">
        <v>2121</v>
      </c>
      <c r="BD936" t="s">
        <v>40</v>
      </c>
      <c r="BE936" t="s">
        <v>964</v>
      </c>
      <c r="BF936" t="str">
        <f t="shared" si="26"/>
        <v>Lomerias__CN2005</v>
      </c>
    </row>
    <row r="937" spans="1:58" ht="18.75" x14ac:dyDescent="0.3">
      <c r="A937" t="s">
        <v>968</v>
      </c>
      <c r="B937" t="s">
        <v>969</v>
      </c>
      <c r="C937" s="24">
        <v>-2666422.9509999999</v>
      </c>
      <c r="D937" s="1">
        <v>-4359267.9885</v>
      </c>
      <c r="E937" s="1">
        <v>3804030.9698000001</v>
      </c>
      <c r="F937" s="1">
        <v>2.0500000000000001E-2</v>
      </c>
      <c r="G937" s="1">
        <v>3.0700000000000002E-2</v>
      </c>
      <c r="H937" s="1">
        <v>3.0099999999999998E-2</v>
      </c>
      <c r="I937" s="2">
        <v>36.849081169999998</v>
      </c>
      <c r="J937" s="18">
        <v>36</v>
      </c>
      <c r="K937">
        <v>50</v>
      </c>
      <c r="L937">
        <v>56.692211999992992</v>
      </c>
      <c r="M937" s="43">
        <v>121.45277427000001</v>
      </c>
      <c r="N937" s="43">
        <v>121</v>
      </c>
      <c r="O937">
        <v>27</v>
      </c>
      <c r="P937">
        <v>9.9873720000221056</v>
      </c>
      <c r="Q937" s="1">
        <v>44.918640199999999</v>
      </c>
      <c r="R937" s="1">
        <v>2.1000000000000001E-2</v>
      </c>
      <c r="S937" s="1">
        <v>2.3699999999999999E-2</v>
      </c>
      <c r="T937" s="1">
        <v>3.3500000000000002E-2</v>
      </c>
      <c r="U937" s="4">
        <v>2.23</v>
      </c>
      <c r="V937" s="4">
        <v>2.5</v>
      </c>
      <c r="W937" s="4">
        <v>4.8499999999999996</v>
      </c>
      <c r="X937" s="4">
        <v>13.88</v>
      </c>
      <c r="Y937" s="4">
        <v>-29.11</v>
      </c>
      <c r="Z937" s="4">
        <v>-0.52</v>
      </c>
      <c r="AA937" s="4">
        <v>0.13</v>
      </c>
      <c r="AB937" s="4">
        <v>0.14000000000000001</v>
      </c>
      <c r="AC937" s="25">
        <v>0.24</v>
      </c>
      <c r="AD937" s="17">
        <v>-2666421.9300000002</v>
      </c>
      <c r="AE937">
        <v>-4359269.26</v>
      </c>
      <c r="AF937">
        <v>3804031.145</v>
      </c>
      <c r="AG937" s="20">
        <v>36.849079453000002</v>
      </c>
      <c r="AH937" s="18">
        <v>36</v>
      </c>
      <c r="AI937">
        <v>50</v>
      </c>
      <c r="AJ937">
        <v>56.686030800005938</v>
      </c>
      <c r="AK937" s="43">
        <v>121.4527570929</v>
      </c>
      <c r="AL937" s="43">
        <v>121</v>
      </c>
      <c r="AM937">
        <v>27</v>
      </c>
      <c r="AN937">
        <v>9.925534440002366</v>
      </c>
      <c r="AO937" s="3">
        <v>45.465000000000003</v>
      </c>
      <c r="AP937" s="4">
        <v>26.74</v>
      </c>
      <c r="AQ937" s="4">
        <v>-15.52</v>
      </c>
      <c r="AR937" s="25">
        <v>-1.53</v>
      </c>
      <c r="AS937" s="3">
        <v>0.23005490585871366</v>
      </c>
      <c r="AT937" s="3">
        <v>229.8798666063789</v>
      </c>
      <c r="AU937" s="3">
        <v>-8.9725653540786503</v>
      </c>
      <c r="AV937" s="5">
        <v>38814</v>
      </c>
      <c r="AW937" s="5">
        <v>44279</v>
      </c>
      <c r="AX937" s="6" t="s">
        <v>2113</v>
      </c>
      <c r="AY937" s="17">
        <v>-33.149000000000001</v>
      </c>
      <c r="AZ937" s="3">
        <v>0.04</v>
      </c>
      <c r="BA937" s="3">
        <v>78.614000000000004</v>
      </c>
      <c r="BB937" s="30">
        <v>5.1999999999999998E-2</v>
      </c>
      <c r="BC937" t="s">
        <v>2121</v>
      </c>
      <c r="BD937" t="s">
        <v>40</v>
      </c>
      <c r="BE937" t="s">
        <v>968</v>
      </c>
      <c r="BF937" t="str">
        <f t="shared" si="26"/>
        <v>FlintHillsCN2006</v>
      </c>
    </row>
    <row r="938" spans="1:58" ht="18.75" x14ac:dyDescent="0.3">
      <c r="A938" t="s">
        <v>972</v>
      </c>
      <c r="B938" t="s">
        <v>973</v>
      </c>
      <c r="C938" s="24">
        <v>-2667666.8346000002</v>
      </c>
      <c r="D938" s="1">
        <v>-4346075.6776999999</v>
      </c>
      <c r="E938" s="1">
        <v>3818100.6699000001</v>
      </c>
      <c r="F938" s="1">
        <v>2.3400000000000001E-2</v>
      </c>
      <c r="G938" s="1">
        <v>3.4500000000000003E-2</v>
      </c>
      <c r="H938" s="1">
        <v>3.04E-2</v>
      </c>
      <c r="I938" s="2">
        <v>37.007808160000003</v>
      </c>
      <c r="J938" s="18">
        <v>37</v>
      </c>
      <c r="K938">
        <v>0</v>
      </c>
      <c r="L938">
        <v>28.109376000011821</v>
      </c>
      <c r="M938" s="43">
        <v>121.54203889999999</v>
      </c>
      <c r="N938" s="43">
        <v>121</v>
      </c>
      <c r="O938">
        <v>32</v>
      </c>
      <c r="P938">
        <v>31.340039999979581</v>
      </c>
      <c r="Q938" s="1">
        <v>25.754593140000001</v>
      </c>
      <c r="R938" s="1">
        <v>2.3800000000000002E-2</v>
      </c>
      <c r="S938" s="1">
        <v>2.69E-2</v>
      </c>
      <c r="T938" s="1">
        <v>3.6700000000000003E-2</v>
      </c>
      <c r="U938" s="4">
        <v>1.71</v>
      </c>
      <c r="V938" s="4">
        <v>1.65</v>
      </c>
      <c r="W938" s="4">
        <v>4.22</v>
      </c>
      <c r="X938" s="4">
        <v>11.03</v>
      </c>
      <c r="Y938" s="4">
        <v>-31.84</v>
      </c>
      <c r="Z938" s="4">
        <v>-0.32</v>
      </c>
      <c r="AA938" s="4">
        <v>0.09</v>
      </c>
      <c r="AB938" s="4">
        <v>0.08</v>
      </c>
      <c r="AC938" s="25">
        <v>0.18</v>
      </c>
      <c r="AD938" s="17">
        <v>-2667665.8119999999</v>
      </c>
      <c r="AE938">
        <v>-4346076.9479999999</v>
      </c>
      <c r="AF938">
        <v>3818100.844</v>
      </c>
      <c r="AG938" s="20">
        <v>37.007806443100002</v>
      </c>
      <c r="AH938" s="18">
        <v>37</v>
      </c>
      <c r="AI938">
        <v>0</v>
      </c>
      <c r="AJ938">
        <v>28.103195160005612</v>
      </c>
      <c r="AK938" s="43">
        <v>121.54202164500001</v>
      </c>
      <c r="AL938" s="43">
        <v>121</v>
      </c>
      <c r="AM938">
        <v>32</v>
      </c>
      <c r="AN938">
        <v>31.277922000019771</v>
      </c>
      <c r="AO938" s="3">
        <v>26.295999999999999</v>
      </c>
      <c r="AP938" s="4">
        <v>23.92</v>
      </c>
      <c r="AQ938" s="4">
        <v>-18.23</v>
      </c>
      <c r="AR938" s="25">
        <v>-1.33</v>
      </c>
      <c r="AS938" s="3">
        <v>0.2267823852588691</v>
      </c>
      <c r="AT938" s="3">
        <v>226.691251562313</v>
      </c>
      <c r="AU938" s="3">
        <v>-6.4285663341064296</v>
      </c>
      <c r="AV938" s="5">
        <v>38499</v>
      </c>
      <c r="AW938" s="5">
        <v>44324</v>
      </c>
      <c r="AX938" s="6" t="s">
        <v>2113</v>
      </c>
      <c r="AY938" s="17">
        <v>-32.715000000000003</v>
      </c>
      <c r="AZ938" s="3">
        <v>3.4799999999999998E-2</v>
      </c>
      <c r="BA938" s="3">
        <v>59.011000000000003</v>
      </c>
      <c r="BB938" s="30">
        <v>5.0999999999999997E-2</v>
      </c>
      <c r="BC938" t="s">
        <v>2121</v>
      </c>
      <c r="BD938" t="s">
        <v>40</v>
      </c>
      <c r="BE938" t="s">
        <v>972</v>
      </c>
      <c r="BF938" t="str">
        <f t="shared" si="26"/>
        <v>MillerSlghCN2005</v>
      </c>
    </row>
    <row r="939" spans="1:58" ht="18.75" x14ac:dyDescent="0.3">
      <c r="A939" t="s">
        <v>980</v>
      </c>
      <c r="B939" t="s">
        <v>981</v>
      </c>
      <c r="C939" s="24">
        <v>-2653337.6315000001</v>
      </c>
      <c r="D939" s="1">
        <v>-4354633.5626999997</v>
      </c>
      <c r="E939" s="1">
        <v>3818387.7217999999</v>
      </c>
      <c r="F939" s="1">
        <v>3.1399999999999997E-2</v>
      </c>
      <c r="G939" s="1">
        <v>5.1200000000000002E-2</v>
      </c>
      <c r="H939" s="1">
        <v>4.5199999999999997E-2</v>
      </c>
      <c r="I939" s="2">
        <v>37.010823500000001</v>
      </c>
      <c r="J939" s="18">
        <v>37</v>
      </c>
      <c r="K939">
        <v>0</v>
      </c>
      <c r="L939">
        <v>38.964600000002747</v>
      </c>
      <c r="M939" s="43">
        <v>121.35452152000001</v>
      </c>
      <c r="N939" s="43">
        <v>121</v>
      </c>
      <c r="O939">
        <v>21</v>
      </c>
      <c r="P939">
        <v>16.277472000020907</v>
      </c>
      <c r="Q939" s="1">
        <v>58.698684890000003</v>
      </c>
      <c r="R939" s="1">
        <v>3.49E-2</v>
      </c>
      <c r="S939" s="1">
        <v>3.78E-2</v>
      </c>
      <c r="T939" s="1">
        <v>5.4100000000000002E-2</v>
      </c>
      <c r="U939" s="4">
        <v>1.23</v>
      </c>
      <c r="V939" s="4">
        <v>1.62</v>
      </c>
      <c r="W939" s="4">
        <v>5.55</v>
      </c>
      <c r="X939" s="4">
        <v>-1.6</v>
      </c>
      <c r="Y939" s="4">
        <v>-24.74</v>
      </c>
      <c r="Z939" s="4">
        <v>0.73</v>
      </c>
      <c r="AA939" s="4">
        <v>0.05</v>
      </c>
      <c r="AB939" s="4">
        <v>7.0000000000000007E-2</v>
      </c>
      <c r="AC939" s="25">
        <v>0.25</v>
      </c>
      <c r="AD939" s="17">
        <v>-2653336.61</v>
      </c>
      <c r="AE939">
        <v>-4354634.8329999996</v>
      </c>
      <c r="AF939">
        <v>3818387.8960000002</v>
      </c>
      <c r="AG939" s="20">
        <v>37.010821753800002</v>
      </c>
      <c r="AH939" s="18">
        <v>37</v>
      </c>
      <c r="AI939">
        <v>0</v>
      </c>
      <c r="AJ939">
        <v>38.958313680006995</v>
      </c>
      <c r="AK939" s="43">
        <v>121.3545042648</v>
      </c>
      <c r="AL939" s="43">
        <v>121</v>
      </c>
      <c r="AM939">
        <v>21</v>
      </c>
      <c r="AN939">
        <v>16.215353279997089</v>
      </c>
      <c r="AO939" s="3">
        <v>59.244999999999997</v>
      </c>
      <c r="AP939" s="4">
        <v>11.23</v>
      </c>
      <c r="AQ939" s="4">
        <v>-11.1</v>
      </c>
      <c r="AR939" s="25">
        <v>-0.28000000000000003</v>
      </c>
      <c r="AS939" s="3">
        <v>0.12716375264681604</v>
      </c>
      <c r="AT939" s="3">
        <v>126.7203237148023</v>
      </c>
      <c r="AU939" s="3">
        <v>-10.6103514369553</v>
      </c>
      <c r="AV939" s="5">
        <v>38673</v>
      </c>
      <c r="AW939" s="5">
        <v>45429</v>
      </c>
      <c r="AX939" s="6" t="s">
        <v>2113</v>
      </c>
      <c r="AY939" s="17">
        <v>-32.491</v>
      </c>
      <c r="AZ939" s="3">
        <v>3.9899999999999998E-2</v>
      </c>
      <c r="BA939" s="3">
        <v>91.73599999999999</v>
      </c>
      <c r="BB939" s="30">
        <v>6.7000000000000004E-2</v>
      </c>
      <c r="BC939" t="s">
        <v>2121</v>
      </c>
      <c r="BD939" t="s">
        <v>40</v>
      </c>
      <c r="BE939" t="s">
        <v>980</v>
      </c>
      <c r="BF939" t="str">
        <f t="shared" si="26"/>
        <v>PachecoCrkCN2005</v>
      </c>
    </row>
    <row r="940" spans="1:58" ht="18.75" x14ac:dyDescent="0.3">
      <c r="A940" t="s">
        <v>988</v>
      </c>
      <c r="B940" t="s">
        <v>989</v>
      </c>
      <c r="C940" s="24">
        <v>-2645405.4835999999</v>
      </c>
      <c r="D940" s="1">
        <v>-4391503.0070000002</v>
      </c>
      <c r="E940" s="1">
        <v>3783575.7404</v>
      </c>
      <c r="F940" s="1">
        <v>4.1200000000000001E-2</v>
      </c>
      <c r="G940" s="1">
        <v>4.99E-2</v>
      </c>
      <c r="H940" s="1">
        <v>6.0299999999999999E-2</v>
      </c>
      <c r="I940" s="2">
        <v>36.61164505</v>
      </c>
      <c r="J940" s="18">
        <v>36</v>
      </c>
      <c r="K940">
        <v>36</v>
      </c>
      <c r="L940">
        <v>41.922179999999685</v>
      </c>
      <c r="M940" s="43">
        <v>121.06441574</v>
      </c>
      <c r="N940" s="43">
        <v>121</v>
      </c>
      <c r="O940">
        <v>3</v>
      </c>
      <c r="P940">
        <v>51.896664000004193</v>
      </c>
      <c r="Q940" s="1">
        <v>1155.7138096000001</v>
      </c>
      <c r="R940" s="1">
        <v>3.5200000000000002E-2</v>
      </c>
      <c r="S940" s="1">
        <v>4.3700000000000003E-2</v>
      </c>
      <c r="T940" s="1">
        <v>5.9799999999999999E-2</v>
      </c>
      <c r="U940" s="4">
        <v>2.2799999999999998</v>
      </c>
      <c r="V940" s="4">
        <v>4.62</v>
      </c>
      <c r="W940" s="4">
        <v>4.51</v>
      </c>
      <c r="X940" s="4">
        <v>-0.15</v>
      </c>
      <c r="Y940" s="4">
        <v>-22.08</v>
      </c>
      <c r="Z940" s="4">
        <v>1.38</v>
      </c>
      <c r="AA940" s="4">
        <v>0.1</v>
      </c>
      <c r="AB940" s="4">
        <v>0.21</v>
      </c>
      <c r="AC940" s="25">
        <v>0.18</v>
      </c>
      <c r="AD940" s="17">
        <v>-2645404.4649999999</v>
      </c>
      <c r="AE940">
        <v>-4391504.2819999997</v>
      </c>
      <c r="AF940">
        <v>3783575.9190000002</v>
      </c>
      <c r="AG940" s="20">
        <v>36.611643295699999</v>
      </c>
      <c r="AH940" s="18">
        <v>36</v>
      </c>
      <c r="AI940">
        <v>36</v>
      </c>
      <c r="AJ940">
        <v>41.915864519995125</v>
      </c>
      <c r="AK940" s="43">
        <v>121.0643985959</v>
      </c>
      <c r="AL940" s="43">
        <v>121</v>
      </c>
      <c r="AM940">
        <v>3</v>
      </c>
      <c r="AN940">
        <v>51.834945240007073</v>
      </c>
      <c r="AO940" s="3">
        <v>1156.2750000000001</v>
      </c>
      <c r="AP940" s="4">
        <v>12.58</v>
      </c>
      <c r="AQ940" s="4">
        <v>-8.5</v>
      </c>
      <c r="AR940" s="25">
        <v>0.38</v>
      </c>
      <c r="AS940" s="3">
        <v>0.11886454475817686</v>
      </c>
      <c r="AT940" s="3">
        <v>118.85451237960045</v>
      </c>
      <c r="AU940" s="3">
        <v>1.54430793801001</v>
      </c>
      <c r="AV940" s="5">
        <v>38512</v>
      </c>
      <c r="AW940" s="5">
        <v>45523</v>
      </c>
      <c r="AX940" s="6" t="s">
        <v>2113</v>
      </c>
      <c r="AY940" s="17">
        <v>-32.402999999999999</v>
      </c>
      <c r="AZ940" s="3">
        <v>5.7200000000000001E-2</v>
      </c>
      <c r="BA940" s="3">
        <v>1188.6780000000001</v>
      </c>
      <c r="BB940" s="30">
        <v>8.3000000000000004E-2</v>
      </c>
      <c r="BC940" t="s">
        <v>2121</v>
      </c>
      <c r="BD940" t="s">
        <v>40</v>
      </c>
      <c r="BE940" t="s">
        <v>988</v>
      </c>
      <c r="BF940" t="str">
        <f t="shared" si="26"/>
        <v>CallMtn___CN2005</v>
      </c>
    </row>
    <row r="941" spans="1:58" ht="18.75" x14ac:dyDescent="0.3">
      <c r="A941" t="s">
        <v>992</v>
      </c>
      <c r="B941" t="s">
        <v>993</v>
      </c>
      <c r="C941" s="24">
        <v>-2659780.4887000001</v>
      </c>
      <c r="D941" s="1">
        <v>-4366333.7004000004</v>
      </c>
      <c r="E941" s="1">
        <v>3800738.2514</v>
      </c>
      <c r="F941" s="1">
        <v>2.3400000000000001E-2</v>
      </c>
      <c r="G941" s="1">
        <v>3.5000000000000003E-2</v>
      </c>
      <c r="H941" s="1">
        <v>3.4099999999999998E-2</v>
      </c>
      <c r="I941" s="2">
        <v>36.811449799999998</v>
      </c>
      <c r="J941" s="18">
        <v>36</v>
      </c>
      <c r="K941">
        <v>48</v>
      </c>
      <c r="L941">
        <v>41.219279999994001</v>
      </c>
      <c r="M941" s="43">
        <v>121.34795457</v>
      </c>
      <c r="N941" s="43">
        <v>121</v>
      </c>
      <c r="O941">
        <v>20</v>
      </c>
      <c r="P941">
        <v>52.63645199999587</v>
      </c>
      <c r="Q941" s="1">
        <v>128.25536425000001</v>
      </c>
      <c r="R941" s="1">
        <v>2.3900000000000001E-2</v>
      </c>
      <c r="S941" s="1">
        <v>2.7E-2</v>
      </c>
      <c r="T941" s="1">
        <v>3.8199999999999998E-2</v>
      </c>
      <c r="U941" s="4">
        <v>1.39</v>
      </c>
      <c r="V941" s="4">
        <v>1.53</v>
      </c>
      <c r="W941" s="4">
        <v>4.62</v>
      </c>
      <c r="X941" s="4">
        <v>2.37</v>
      </c>
      <c r="Y941" s="4">
        <v>-24.37</v>
      </c>
      <c r="Z941" s="4">
        <v>1.49</v>
      </c>
      <c r="AA941" s="4">
        <v>7.0000000000000007E-2</v>
      </c>
      <c r="AB941" s="4">
        <v>0.08</v>
      </c>
      <c r="AC941" s="25">
        <v>0.22</v>
      </c>
      <c r="AD941" s="17">
        <v>-2659779.4679999999</v>
      </c>
      <c r="AE941">
        <v>-4366334.9720000001</v>
      </c>
      <c r="AF941">
        <v>3800738.4270000001</v>
      </c>
      <c r="AG941" s="20">
        <v>36.811448070200001</v>
      </c>
      <c r="AH941" s="18">
        <v>36</v>
      </c>
      <c r="AI941">
        <v>48</v>
      </c>
      <c r="AJ941">
        <v>41.213052720003134</v>
      </c>
      <c r="AK941" s="43">
        <v>121.34793741359999</v>
      </c>
      <c r="AL941" s="43">
        <v>121</v>
      </c>
      <c r="AM941">
        <v>20</v>
      </c>
      <c r="AN941">
        <v>52.574688959975902</v>
      </c>
      <c r="AO941" s="3">
        <v>128.80600000000001</v>
      </c>
      <c r="AP941" s="4">
        <v>15.2</v>
      </c>
      <c r="AQ941" s="4">
        <v>-10.78</v>
      </c>
      <c r="AR941" s="25">
        <v>0.48</v>
      </c>
      <c r="AS941" s="3">
        <v>0.14188548218765284</v>
      </c>
      <c r="AT941" s="3">
        <v>141.86199034097683</v>
      </c>
      <c r="AU941" s="3">
        <v>2.5818010179974502</v>
      </c>
      <c r="AV941" s="5">
        <v>38815</v>
      </c>
      <c r="AW941" s="5">
        <v>44432</v>
      </c>
      <c r="AX941" s="6" t="s">
        <v>2113</v>
      </c>
      <c r="AY941" s="17">
        <v>-32.957999999999998</v>
      </c>
      <c r="AZ941" s="3">
        <v>4.6300000000000001E-2</v>
      </c>
      <c r="BA941" s="3">
        <v>161.76400000000001</v>
      </c>
      <c r="BB941" s="30">
        <v>0.06</v>
      </c>
      <c r="BC941" t="s">
        <v>2121</v>
      </c>
      <c r="BD941" t="s">
        <v>40</v>
      </c>
      <c r="BE941" t="s">
        <v>992</v>
      </c>
      <c r="BF941" t="str">
        <f t="shared" si="26"/>
        <v>TrePinoCrkCN2006</v>
      </c>
    </row>
    <row r="942" spans="1:58" ht="18.75" x14ac:dyDescent="0.3">
      <c r="A942" t="s">
        <v>994</v>
      </c>
      <c r="B942" t="s">
        <v>995</v>
      </c>
      <c r="C942" s="24">
        <v>-2625256.9608</v>
      </c>
      <c r="D942" s="1">
        <v>-4359205.5927999998</v>
      </c>
      <c r="E942" s="1">
        <v>3832428.5562</v>
      </c>
      <c r="F942" s="1">
        <v>8.9599999999999999E-2</v>
      </c>
      <c r="G942" s="1">
        <v>0.1487</v>
      </c>
      <c r="H942" s="1">
        <v>0.13170000000000001</v>
      </c>
      <c r="I942" s="2">
        <v>37.169555129999999</v>
      </c>
      <c r="J942" s="18">
        <v>37</v>
      </c>
      <c r="K942">
        <v>10</v>
      </c>
      <c r="L942">
        <v>10.398467999996797</v>
      </c>
      <c r="M942" s="43">
        <v>121.05773364</v>
      </c>
      <c r="N942" s="43">
        <v>121</v>
      </c>
      <c r="O942">
        <v>3</v>
      </c>
      <c r="P942">
        <v>27.841103999982124</v>
      </c>
      <c r="Q942" s="1">
        <v>40.00768094</v>
      </c>
      <c r="R942" s="1">
        <v>0.1019</v>
      </c>
      <c r="S942" s="1">
        <v>0.1085</v>
      </c>
      <c r="T942" s="1">
        <v>0.15720000000000001</v>
      </c>
      <c r="U942" s="4">
        <v>1.42</v>
      </c>
      <c r="V942" s="4">
        <v>1.92</v>
      </c>
      <c r="W942" s="4">
        <v>5.26</v>
      </c>
      <c r="X942" s="4">
        <v>-2.65</v>
      </c>
      <c r="Y942" s="4">
        <v>-23.21</v>
      </c>
      <c r="Z942" s="4">
        <v>0.65</v>
      </c>
      <c r="AA942" s="4">
        <v>0.06</v>
      </c>
      <c r="AB942" s="4">
        <v>0.08</v>
      </c>
      <c r="AC942" s="25">
        <v>0.22</v>
      </c>
      <c r="AD942" s="17">
        <v>-2625255.9380000001</v>
      </c>
      <c r="AE942">
        <v>-4359206.8629999999</v>
      </c>
      <c r="AF942">
        <v>3832428.7289999998</v>
      </c>
      <c r="AG942" s="20">
        <v>37.169553323700001</v>
      </c>
      <c r="AH942" s="18">
        <v>37</v>
      </c>
      <c r="AI942">
        <v>10</v>
      </c>
      <c r="AJ942">
        <v>10.391965320002328</v>
      </c>
      <c r="AK942" s="43">
        <v>121.0577163589</v>
      </c>
      <c r="AL942" s="43">
        <v>121</v>
      </c>
      <c r="AM942">
        <v>3</v>
      </c>
      <c r="AN942">
        <v>27.778892039982566</v>
      </c>
      <c r="AO942" s="3">
        <v>40.558</v>
      </c>
      <c r="AP942" s="4">
        <v>10.08</v>
      </c>
      <c r="AQ942" s="4">
        <v>-9.49</v>
      </c>
      <c r="AR942" s="25">
        <v>-0.36</v>
      </c>
      <c r="AS942" s="3">
        <v>0.10802934809109639</v>
      </c>
      <c r="AT942" s="3">
        <v>107.78595536232204</v>
      </c>
      <c r="AU942" s="3">
        <v>-7.2476083387222898</v>
      </c>
      <c r="AV942" s="5">
        <v>38668</v>
      </c>
      <c r="AW942" s="5">
        <v>45429</v>
      </c>
      <c r="AX942" s="6" t="s">
        <v>2113</v>
      </c>
      <c r="AY942" s="17">
        <v>-32.85</v>
      </c>
      <c r="AZ942" s="3">
        <v>4.4400000000000002E-2</v>
      </c>
      <c r="BA942" s="3">
        <v>73.408000000000001</v>
      </c>
      <c r="BB942" s="30">
        <v>0.16300000000000001</v>
      </c>
      <c r="BC942" t="s">
        <v>2121</v>
      </c>
      <c r="BD942" t="s">
        <v>40</v>
      </c>
      <c r="BE942" t="s">
        <v>994</v>
      </c>
      <c r="BF942" t="str">
        <f t="shared" si="26"/>
        <v>QuintoCrk_CN2005</v>
      </c>
    </row>
    <row r="943" spans="1:58" ht="18.75" x14ac:dyDescent="0.3">
      <c r="A943" t="s">
        <v>1000</v>
      </c>
      <c r="B943" t="s">
        <v>1001</v>
      </c>
      <c r="C943" s="24">
        <v>-2631123.2803000002</v>
      </c>
      <c r="D943" s="1">
        <v>-4323211.2608000003</v>
      </c>
      <c r="E943" s="1">
        <v>3868815.1150000002</v>
      </c>
      <c r="F943" s="1">
        <v>1.04E-2</v>
      </c>
      <c r="G943" s="1">
        <v>1.5599999999999999E-2</v>
      </c>
      <c r="H943" s="1">
        <v>1.4E-2</v>
      </c>
      <c r="I943" s="2">
        <v>37.581884389999999</v>
      </c>
      <c r="J943" s="18">
        <v>37</v>
      </c>
      <c r="K943">
        <v>34</v>
      </c>
      <c r="L943">
        <v>54.783803999996508</v>
      </c>
      <c r="M943" s="43">
        <v>121.32485735</v>
      </c>
      <c r="N943" s="43">
        <v>121</v>
      </c>
      <c r="O943">
        <v>19</v>
      </c>
      <c r="P943">
        <v>29.486460000007355</v>
      </c>
      <c r="Q943" s="1">
        <v>73.526194529999998</v>
      </c>
      <c r="R943" s="1">
        <v>1.0999999999999999E-2</v>
      </c>
      <c r="S943" s="1">
        <v>1.21E-2</v>
      </c>
      <c r="T943" s="1">
        <v>1.67E-2</v>
      </c>
      <c r="U943" s="4">
        <v>1.65</v>
      </c>
      <c r="V943" s="4">
        <v>1.8</v>
      </c>
      <c r="W943" s="4">
        <v>5.07</v>
      </c>
      <c r="X943" s="4">
        <v>-2.02</v>
      </c>
      <c r="Y943" s="4">
        <v>-22.9</v>
      </c>
      <c r="Z943" s="4">
        <v>-0.09</v>
      </c>
      <c r="AA943" s="4">
        <v>7.0000000000000007E-2</v>
      </c>
      <c r="AB943" s="4">
        <v>7.0000000000000007E-2</v>
      </c>
      <c r="AC943" s="25">
        <v>0.2</v>
      </c>
      <c r="AD943" s="17">
        <v>-2631122.253</v>
      </c>
      <c r="AE943">
        <v>-4323212.5259999996</v>
      </c>
      <c r="AF943">
        <v>3868815.2829999998</v>
      </c>
      <c r="AG943" s="20">
        <v>37.581882590100001</v>
      </c>
      <c r="AH943" s="18">
        <v>37</v>
      </c>
      <c r="AI943">
        <v>34</v>
      </c>
      <c r="AJ943">
        <v>54.777324360003945</v>
      </c>
      <c r="AK943" s="43">
        <v>121.324840028</v>
      </c>
      <c r="AL943" s="43">
        <v>121</v>
      </c>
      <c r="AM943">
        <v>19</v>
      </c>
      <c r="AN943">
        <v>29.424100799989219</v>
      </c>
      <c r="AO943" s="3">
        <v>74.061999999999998</v>
      </c>
      <c r="AP943" s="4">
        <v>10.8</v>
      </c>
      <c r="AQ943" s="4">
        <v>-9.1199999999999992</v>
      </c>
      <c r="AR943" s="25">
        <v>-1.1100000000000001</v>
      </c>
      <c r="AS943" s="3">
        <v>0.10950146135182316</v>
      </c>
      <c r="AT943" s="3">
        <v>108.90312814733421</v>
      </c>
      <c r="AU943" s="3">
        <v>-11.431477582766201</v>
      </c>
      <c r="AV943" s="5">
        <v>38814</v>
      </c>
      <c r="AW943" s="5">
        <v>45429</v>
      </c>
      <c r="AX943" s="6" t="s">
        <v>2113</v>
      </c>
      <c r="AY943" s="17">
        <v>-32.070999999999998</v>
      </c>
      <c r="AZ943" s="3">
        <v>4.4499999999999998E-2</v>
      </c>
      <c r="BA943" s="3">
        <v>106.133</v>
      </c>
      <c r="BB943" s="30">
        <v>4.8000000000000001E-2</v>
      </c>
      <c r="BC943" t="s">
        <v>2121</v>
      </c>
      <c r="BD943" t="s">
        <v>40</v>
      </c>
      <c r="BE943" t="s">
        <v>1000</v>
      </c>
      <c r="BF943" t="str">
        <f t="shared" si="26"/>
        <v>ArkansaCrkCN2006</v>
      </c>
    </row>
    <row r="944" spans="1:58" ht="18.75" x14ac:dyDescent="0.3">
      <c r="A944" t="s">
        <v>1004</v>
      </c>
      <c r="B944" t="s">
        <v>1005</v>
      </c>
      <c r="C944" s="24">
        <v>-2635437.8314</v>
      </c>
      <c r="D944" s="1">
        <v>-4306708.6423000004</v>
      </c>
      <c r="E944" s="1">
        <v>3883989.7565000001</v>
      </c>
      <c r="F944" s="1">
        <v>1.15E-2</v>
      </c>
      <c r="G944" s="1">
        <v>1.6400000000000001E-2</v>
      </c>
      <c r="H944" s="1">
        <v>1.4999999999999999E-2</v>
      </c>
      <c r="I944" s="2">
        <v>37.755290170000002</v>
      </c>
      <c r="J944" s="18">
        <v>37</v>
      </c>
      <c r="K944">
        <v>45</v>
      </c>
      <c r="L944">
        <v>19.044612000007533</v>
      </c>
      <c r="M944" s="43">
        <v>121.46403967000001</v>
      </c>
      <c r="N944" s="43">
        <v>121</v>
      </c>
      <c r="O944">
        <v>27</v>
      </c>
      <c r="P944">
        <v>50.542812000019239</v>
      </c>
      <c r="Q944" s="1">
        <v>-24.69593304</v>
      </c>
      <c r="R944" s="1">
        <v>1.17E-2</v>
      </c>
      <c r="S944" s="1">
        <v>1.2999999999999999E-2</v>
      </c>
      <c r="T944" s="1">
        <v>1.78E-2</v>
      </c>
      <c r="U944" s="4">
        <v>1.55</v>
      </c>
      <c r="V944" s="4">
        <v>1.39</v>
      </c>
      <c r="W944" s="4">
        <v>5.0599999999999996</v>
      </c>
      <c r="X944" s="4">
        <v>-2.37</v>
      </c>
      <c r="Y944" s="4">
        <v>-23.07</v>
      </c>
      <c r="Z944" s="4">
        <v>-0.3</v>
      </c>
      <c r="AA944" s="4">
        <v>0.08</v>
      </c>
      <c r="AB944" s="4">
        <v>0.06</v>
      </c>
      <c r="AC944" s="25">
        <v>0.23</v>
      </c>
      <c r="AD944" s="17">
        <v>-2635436.8029999998</v>
      </c>
      <c r="AE944">
        <v>-4306709.9040000001</v>
      </c>
      <c r="AF944">
        <v>3883989.923</v>
      </c>
      <c r="AG944" s="20">
        <v>37.755288377299998</v>
      </c>
      <c r="AH944" s="18">
        <v>37</v>
      </c>
      <c r="AI944">
        <v>45</v>
      </c>
      <c r="AJ944">
        <v>19.038158279991535</v>
      </c>
      <c r="AK944" s="43">
        <v>121.4640222692</v>
      </c>
      <c r="AL944" s="43">
        <v>121</v>
      </c>
      <c r="AM944">
        <v>27</v>
      </c>
      <c r="AN944">
        <v>50.480169120003211</v>
      </c>
      <c r="AO944" s="3">
        <v>-24.167000000000002</v>
      </c>
      <c r="AP944" s="4">
        <v>10.5</v>
      </c>
      <c r="AQ944" s="4">
        <v>-9.26</v>
      </c>
      <c r="AR944" s="25">
        <v>-1.33</v>
      </c>
      <c r="AS944" s="3">
        <v>0.1093675449936998</v>
      </c>
      <c r="AT944" s="3">
        <v>108.75607310370526</v>
      </c>
      <c r="AU944" s="3">
        <v>-11.548877134228301</v>
      </c>
      <c r="AV944" s="5">
        <v>38678</v>
      </c>
      <c r="AW944" s="5">
        <v>44540</v>
      </c>
      <c r="AX944" s="6" t="s">
        <v>2113</v>
      </c>
      <c r="AY944" s="17">
        <v>-32.213999999999999</v>
      </c>
      <c r="AZ944" s="3">
        <v>3.7900000000000003E-2</v>
      </c>
      <c r="BA944" s="3">
        <v>8.046999999999997</v>
      </c>
      <c r="BB944" s="30">
        <v>4.2000000000000003E-2</v>
      </c>
      <c r="BC944" t="s">
        <v>402</v>
      </c>
      <c r="BD944" t="s">
        <v>40</v>
      </c>
      <c r="BE944" t="s">
        <v>1004</v>
      </c>
      <c r="BF944" t="str">
        <f t="shared" si="26"/>
        <v>TomPainSlgCN2005</v>
      </c>
    </row>
    <row r="945" spans="1:58" ht="18.75" x14ac:dyDescent="0.3">
      <c r="A945" t="s">
        <v>1008</v>
      </c>
      <c r="B945" t="s">
        <v>1009</v>
      </c>
      <c r="C945" s="24">
        <v>-2619348.5214</v>
      </c>
      <c r="D945" s="1">
        <v>-4342043.5405999999</v>
      </c>
      <c r="E945" s="1">
        <v>3855665.9980000001</v>
      </c>
      <c r="F945" s="1">
        <v>2.8899999999999999E-2</v>
      </c>
      <c r="G945" s="1">
        <v>4.7500000000000001E-2</v>
      </c>
      <c r="H945" s="1">
        <v>4.2500000000000003E-2</v>
      </c>
      <c r="I945" s="2">
        <v>37.43301941</v>
      </c>
      <c r="J945" s="18">
        <v>37</v>
      </c>
      <c r="K945">
        <v>25</v>
      </c>
      <c r="L945">
        <v>58.869875999999977</v>
      </c>
      <c r="M945" s="43">
        <v>121.10058435000001</v>
      </c>
      <c r="N945" s="43">
        <v>121</v>
      </c>
      <c r="O945">
        <v>6</v>
      </c>
      <c r="P945">
        <v>2.1036600000195449</v>
      </c>
      <c r="Q945" s="1">
        <v>3.7520676399999999</v>
      </c>
      <c r="R945" s="1">
        <v>3.2899999999999999E-2</v>
      </c>
      <c r="S945" s="1">
        <v>3.49E-2</v>
      </c>
      <c r="T945" s="1">
        <v>5.0500000000000003E-2</v>
      </c>
      <c r="U945" s="4">
        <v>1.57</v>
      </c>
      <c r="V945" s="4">
        <v>2.0299999999999998</v>
      </c>
      <c r="W945" s="4">
        <v>7.01</v>
      </c>
      <c r="X945" s="4">
        <v>-2.84</v>
      </c>
      <c r="Y945" s="4">
        <v>-21.9</v>
      </c>
      <c r="Z945" s="4">
        <v>-3.61</v>
      </c>
      <c r="AA945" s="4">
        <v>0.08</v>
      </c>
      <c r="AB945" s="4">
        <v>0.11</v>
      </c>
      <c r="AC945" s="25">
        <v>0.37</v>
      </c>
      <c r="AD945" s="17">
        <v>-2619347.4959999998</v>
      </c>
      <c r="AE945">
        <v>-4342044.8080000002</v>
      </c>
      <c r="AF945">
        <v>3855666.1680000001</v>
      </c>
      <c r="AG945" s="20">
        <v>37.433017587400002</v>
      </c>
      <c r="AH945" s="18">
        <v>37</v>
      </c>
      <c r="AI945">
        <v>25</v>
      </c>
      <c r="AJ945">
        <v>58.863314640007047</v>
      </c>
      <c r="AK945" s="43">
        <v>121.1005670894</v>
      </c>
      <c r="AL945" s="43">
        <v>121</v>
      </c>
      <c r="AM945">
        <v>6</v>
      </c>
      <c r="AN945">
        <v>2.041521840006908</v>
      </c>
      <c r="AO945" s="3">
        <v>4.2969999999999997</v>
      </c>
      <c r="AP945" s="4">
        <v>9.91</v>
      </c>
      <c r="AQ945" s="4">
        <v>-8.1199999999999992</v>
      </c>
      <c r="AR945" s="25">
        <v>-4.63</v>
      </c>
      <c r="AS945" s="3">
        <v>0.10058797134351215</v>
      </c>
      <c r="AT945" s="3">
        <v>98.851736630071642</v>
      </c>
      <c r="AU945" s="3">
        <v>-18.608443385166002</v>
      </c>
      <c r="AV945" s="5">
        <v>38561</v>
      </c>
      <c r="AW945" s="5">
        <v>44376</v>
      </c>
      <c r="AX945" s="6" t="s">
        <v>2113</v>
      </c>
      <c r="AY945" s="17">
        <v>-32.527999999999999</v>
      </c>
      <c r="AZ945" s="3">
        <v>5.0599999999999999E-2</v>
      </c>
      <c r="BA945" s="3">
        <v>36.824999999999996</v>
      </c>
      <c r="BB945" s="30">
        <v>7.0999999999999994E-2</v>
      </c>
      <c r="BC945" t="s">
        <v>2121</v>
      </c>
      <c r="BD945" t="s">
        <v>40</v>
      </c>
      <c r="BE945" t="s">
        <v>1008</v>
      </c>
      <c r="BF945" t="str">
        <f t="shared" si="26"/>
        <v>Patterson_CN2005</v>
      </c>
    </row>
    <row r="946" spans="1:58" ht="18.75" x14ac:dyDescent="0.3">
      <c r="A946" t="s">
        <v>1035</v>
      </c>
      <c r="B946" t="s">
        <v>1036</v>
      </c>
      <c r="C946" s="24">
        <v>-2620588.0230999999</v>
      </c>
      <c r="D946" s="1">
        <v>-4203105.2829999998</v>
      </c>
      <c r="E946" s="1">
        <v>4004847.9980000001</v>
      </c>
      <c r="F946" s="1">
        <v>5.6399999999999999E-2</v>
      </c>
      <c r="G946" s="1">
        <v>9.0399999999999994E-2</v>
      </c>
      <c r="H946" s="1">
        <v>8.6699999999999999E-2</v>
      </c>
      <c r="I946" s="2">
        <v>39.145480880000001</v>
      </c>
      <c r="J946" s="18">
        <v>39</v>
      </c>
      <c r="K946">
        <v>8</v>
      </c>
      <c r="L946">
        <v>43.731168000003322</v>
      </c>
      <c r="M946" s="43">
        <v>121.943067</v>
      </c>
      <c r="N946" s="43">
        <v>121</v>
      </c>
      <c r="O946">
        <v>56</v>
      </c>
      <c r="P946">
        <v>35.041199999997161</v>
      </c>
      <c r="Q946" s="1">
        <v>-12.13510969</v>
      </c>
      <c r="R946" s="1">
        <v>6.6500000000000004E-2</v>
      </c>
      <c r="S946" s="1">
        <v>6.7699999999999996E-2</v>
      </c>
      <c r="T946" s="1">
        <v>9.8900000000000002E-2</v>
      </c>
      <c r="U946" s="4">
        <v>1.69</v>
      </c>
      <c r="V946" s="4">
        <v>1.74</v>
      </c>
      <c r="W946" s="4">
        <v>5.23</v>
      </c>
      <c r="X946" s="4">
        <v>-5.24</v>
      </c>
      <c r="Y946" s="4">
        <v>-21.9</v>
      </c>
      <c r="Z946" s="4">
        <v>-2.59</v>
      </c>
      <c r="AA946" s="4">
        <v>0.08</v>
      </c>
      <c r="AB946" s="4">
        <v>0.08</v>
      </c>
      <c r="AC946" s="25">
        <v>0.22</v>
      </c>
      <c r="AD946" s="17">
        <v>-2620586.983</v>
      </c>
      <c r="AE946">
        <v>-4203106.53</v>
      </c>
      <c r="AF946">
        <v>4004848.1490000002</v>
      </c>
      <c r="AG946" s="20">
        <v>39.145479051999999</v>
      </c>
      <c r="AH946" s="18">
        <v>39</v>
      </c>
      <c r="AI946">
        <v>8</v>
      </c>
      <c r="AJ946">
        <v>43.724587199995995</v>
      </c>
      <c r="AK946" s="43">
        <v>121.9430491567</v>
      </c>
      <c r="AL946" s="43">
        <v>121</v>
      </c>
      <c r="AM946">
        <v>56</v>
      </c>
      <c r="AN946">
        <v>34.97696411999641</v>
      </c>
      <c r="AO946" s="3">
        <v>-11.646000000000001</v>
      </c>
      <c r="AP946" s="4">
        <v>7.81</v>
      </c>
      <c r="AQ946" s="4">
        <v>-7.83</v>
      </c>
      <c r="AR946" s="25">
        <v>-3.65</v>
      </c>
      <c r="AS946" s="3">
        <v>8.8548066509751167E-2</v>
      </c>
      <c r="AT946" s="3">
        <v>85.27202350079699</v>
      </c>
      <c r="AU946" s="3">
        <v>-23.8629840564736</v>
      </c>
      <c r="AV946" s="5">
        <v>38651</v>
      </c>
      <c r="AW946" s="5">
        <v>45047</v>
      </c>
      <c r="AX946" s="6" t="s">
        <v>2113</v>
      </c>
      <c r="AY946" s="17">
        <v>-29.486999999999998</v>
      </c>
      <c r="AZ946" s="3">
        <v>4.3900000000000002E-2</v>
      </c>
      <c r="BA946" s="3">
        <v>17.840999999999998</v>
      </c>
      <c r="BB946" s="30">
        <v>0.108</v>
      </c>
      <c r="BC946" t="s">
        <v>2121</v>
      </c>
      <c r="BD946" t="s">
        <v>40</v>
      </c>
      <c r="BE946" t="s">
        <v>1035</v>
      </c>
      <c r="BF946" t="str">
        <f t="shared" si="26"/>
        <v>SycamorSlgCN2005</v>
      </c>
    </row>
    <row r="947" spans="1:58" ht="18.75" x14ac:dyDescent="0.3">
      <c r="A947" t="s">
        <v>1037</v>
      </c>
      <c r="B947" t="s">
        <v>1038</v>
      </c>
      <c r="C947" s="24">
        <v>-2616912.4835999999</v>
      </c>
      <c r="D947" s="1">
        <v>-4289196.7845000001</v>
      </c>
      <c r="E947" s="1">
        <v>3915549.3511999999</v>
      </c>
      <c r="F947" s="1">
        <v>2.41E-2</v>
      </c>
      <c r="G947" s="1">
        <v>3.8899999999999997E-2</v>
      </c>
      <c r="H947" s="1">
        <v>3.5700000000000003E-2</v>
      </c>
      <c r="I947" s="2">
        <v>38.115811610000002</v>
      </c>
      <c r="J947" s="18">
        <v>38</v>
      </c>
      <c r="K947">
        <v>6</v>
      </c>
      <c r="L947">
        <v>56.921796000005429</v>
      </c>
      <c r="M947" s="43">
        <v>121.38808238999999</v>
      </c>
      <c r="N947" s="43">
        <v>121</v>
      </c>
      <c r="O947">
        <v>23</v>
      </c>
      <c r="P947">
        <v>17.096603999978015</v>
      </c>
      <c r="Q947" s="1">
        <v>-26.47014793</v>
      </c>
      <c r="R947" s="1">
        <v>2.76E-2</v>
      </c>
      <c r="S947" s="1">
        <v>2.8899999999999999E-2</v>
      </c>
      <c r="T947" s="1">
        <v>4.1799999999999997E-2</v>
      </c>
      <c r="U947" s="4">
        <v>3.15</v>
      </c>
      <c r="V947" s="4">
        <v>2.46</v>
      </c>
      <c r="W947" s="4">
        <v>5.3</v>
      </c>
      <c r="X947" s="4">
        <v>-3.57</v>
      </c>
      <c r="Y947" s="4">
        <v>-22.77</v>
      </c>
      <c r="Z947" s="4">
        <v>-2.66</v>
      </c>
      <c r="AA947" s="4">
        <v>0.17</v>
      </c>
      <c r="AB947" s="4">
        <v>0.12</v>
      </c>
      <c r="AC947" s="25">
        <v>0.23</v>
      </c>
      <c r="AD947" s="17">
        <v>-2616911.4530000002</v>
      </c>
      <c r="AE947">
        <v>-4289198.0439999998</v>
      </c>
      <c r="AF947">
        <v>3915549.514</v>
      </c>
      <c r="AG947" s="20">
        <v>38.115809775099997</v>
      </c>
      <c r="AH947" s="18">
        <v>38</v>
      </c>
      <c r="AI947">
        <v>6</v>
      </c>
      <c r="AJ947">
        <v>56.915190359989651</v>
      </c>
      <c r="AK947" s="43">
        <v>121.388064886</v>
      </c>
      <c r="AL947" s="43">
        <v>121</v>
      </c>
      <c r="AM947">
        <v>23</v>
      </c>
      <c r="AN947">
        <v>17.033589599982406</v>
      </c>
      <c r="AO947" s="3">
        <v>-25.946000000000002</v>
      </c>
      <c r="AP947" s="4">
        <v>9.2799999999999994</v>
      </c>
      <c r="AQ947" s="4">
        <v>-8.8699999999999992</v>
      </c>
      <c r="AR947" s="25">
        <v>-3.69</v>
      </c>
      <c r="AS947" s="3">
        <v>0.12162754602675714</v>
      </c>
      <c r="AT947" s="3">
        <v>111.69492988855563</v>
      </c>
      <c r="AU947" s="3">
        <v>-48.140446998242702</v>
      </c>
      <c r="AV947" s="5">
        <v>38651</v>
      </c>
      <c r="AW947" s="5">
        <v>44208</v>
      </c>
      <c r="AX947" s="6" t="s">
        <v>2113</v>
      </c>
      <c r="AY947" s="17">
        <v>-31.567</v>
      </c>
      <c r="AZ947" s="3">
        <v>3.9800000000000002E-2</v>
      </c>
      <c r="BA947" s="3">
        <v>5.6209999999999987</v>
      </c>
      <c r="BB947" s="30">
        <v>5.8000000000000003E-2</v>
      </c>
      <c r="BC947" t="s">
        <v>2121</v>
      </c>
      <c r="BD947" t="s">
        <v>40</v>
      </c>
      <c r="BE947" t="s">
        <v>1037</v>
      </c>
      <c r="BF947" t="str">
        <f t="shared" si="26"/>
        <v>Kettleman_CN2005</v>
      </c>
    </row>
    <row r="948" spans="1:58" ht="18.75" x14ac:dyDescent="0.3">
      <c r="A948" t="s">
        <v>1039</v>
      </c>
      <c r="B948" t="s">
        <v>1040</v>
      </c>
      <c r="C948" s="24">
        <v>-2616338.3731</v>
      </c>
      <c r="D948" s="1">
        <v>-4276087.7159000002</v>
      </c>
      <c r="E948" s="1">
        <v>3930143.1408000002</v>
      </c>
      <c r="F948" s="1">
        <v>3.6299999999999999E-2</v>
      </c>
      <c r="G948" s="1">
        <v>5.9200000000000003E-2</v>
      </c>
      <c r="H948" s="1">
        <v>5.4899999999999997E-2</v>
      </c>
      <c r="I948" s="2">
        <v>38.283122589999998</v>
      </c>
      <c r="J948" s="18">
        <v>38</v>
      </c>
      <c r="K948">
        <v>16</v>
      </c>
      <c r="L948">
        <v>59.241323999992233</v>
      </c>
      <c r="M948" s="43">
        <v>121.46051683</v>
      </c>
      <c r="N948" s="43">
        <v>121</v>
      </c>
      <c r="O948">
        <v>27</v>
      </c>
      <c r="P948">
        <v>37.860588000011148</v>
      </c>
      <c r="Q948" s="1">
        <v>-27.82586963</v>
      </c>
      <c r="R948" s="1">
        <v>4.2200000000000001E-2</v>
      </c>
      <c r="S948" s="1">
        <v>4.3700000000000003E-2</v>
      </c>
      <c r="T948" s="1">
        <v>6.3700000000000007E-2</v>
      </c>
      <c r="U948" s="4">
        <v>1.85</v>
      </c>
      <c r="V948" s="4">
        <v>2.2999999999999998</v>
      </c>
      <c r="W948" s="4">
        <v>5.49</v>
      </c>
      <c r="X948" s="4">
        <v>-4.05</v>
      </c>
      <c r="Y948" s="4">
        <v>-23.79</v>
      </c>
      <c r="Z948" s="4">
        <v>-1.51</v>
      </c>
      <c r="AA948" s="4">
        <v>0.08</v>
      </c>
      <c r="AB948" s="4">
        <v>0.09</v>
      </c>
      <c r="AC948" s="25">
        <v>0.22</v>
      </c>
      <c r="AD948" s="17">
        <v>-2616337.34</v>
      </c>
      <c r="AE948">
        <v>-4276088.9730000002</v>
      </c>
      <c r="AF948">
        <v>3930143.3020000001</v>
      </c>
      <c r="AG948" s="20">
        <v>38.283120752800002</v>
      </c>
      <c r="AH948" s="18">
        <v>38</v>
      </c>
      <c r="AI948">
        <v>16</v>
      </c>
      <c r="AJ948">
        <v>59.234710080007744</v>
      </c>
      <c r="AK948" s="43">
        <v>121.4604992352</v>
      </c>
      <c r="AL948" s="43">
        <v>121</v>
      </c>
      <c r="AM948">
        <v>27</v>
      </c>
      <c r="AN948">
        <v>37.797246720014073</v>
      </c>
      <c r="AO948" s="3">
        <v>-27.306999999999999</v>
      </c>
      <c r="AP948" s="4">
        <v>8.83</v>
      </c>
      <c r="AQ948" s="4">
        <v>-9.86</v>
      </c>
      <c r="AR948" s="25">
        <v>-2.5499999999999998</v>
      </c>
      <c r="AS948" s="3">
        <v>0.10331843922755343</v>
      </c>
      <c r="AT948" s="3">
        <v>75.171725748654509</v>
      </c>
      <c r="AU948" s="3">
        <v>-70.8795573347426</v>
      </c>
      <c r="AV948" s="5">
        <v>38652</v>
      </c>
      <c r="AW948" s="5">
        <v>45428</v>
      </c>
      <c r="AX948" s="6" t="s">
        <v>2113</v>
      </c>
      <c r="AY948" s="17">
        <v>-31.306999999999999</v>
      </c>
      <c r="AZ948" s="3">
        <v>4.19E-2</v>
      </c>
      <c r="BA948" s="3">
        <v>4</v>
      </c>
      <c r="BB948" s="30">
        <v>7.5999999999999998E-2</v>
      </c>
      <c r="BC948" t="s">
        <v>2121</v>
      </c>
      <c r="BD948" t="s">
        <v>40</v>
      </c>
      <c r="BE948" t="s">
        <v>1039</v>
      </c>
      <c r="BF948" t="str">
        <f t="shared" si="26"/>
        <v>SnodgraSlgCN2005</v>
      </c>
    </row>
    <row r="949" spans="1:58" ht="18.75" x14ac:dyDescent="0.3">
      <c r="A949" t="s">
        <v>1075</v>
      </c>
      <c r="B949" t="s">
        <v>1076</v>
      </c>
      <c r="C949" s="24">
        <v>-2620192.8820000002</v>
      </c>
      <c r="D949" s="1">
        <v>-4452596.5734999999</v>
      </c>
      <c r="E949" s="1">
        <v>3729460.5189</v>
      </c>
      <c r="F949" s="1">
        <v>2.5399999999999999E-2</v>
      </c>
      <c r="G949" s="1">
        <v>3.7400000000000003E-2</v>
      </c>
      <c r="H949" s="1">
        <v>5.2699999999999997E-2</v>
      </c>
      <c r="I949" s="2">
        <v>36.007464079999998</v>
      </c>
      <c r="J949" s="18">
        <v>36</v>
      </c>
      <c r="K949">
        <v>0</v>
      </c>
      <c r="L949">
        <v>26.870687999993947</v>
      </c>
      <c r="M949" s="43">
        <v>120.47528010000001</v>
      </c>
      <c r="N949" s="43">
        <v>120</v>
      </c>
      <c r="O949">
        <v>28</v>
      </c>
      <c r="P949">
        <v>31.008360000022321</v>
      </c>
      <c r="Q949" s="1">
        <v>1018.6267433</v>
      </c>
      <c r="R949" s="1">
        <v>2.5000000000000001E-2</v>
      </c>
      <c r="S949" s="1">
        <v>2.8899999999999999E-2</v>
      </c>
      <c r="T949" s="1">
        <v>4.65E-2</v>
      </c>
      <c r="U949" s="4">
        <v>2.5</v>
      </c>
      <c r="V949" s="4">
        <v>2.14</v>
      </c>
      <c r="W949" s="4">
        <v>4.68</v>
      </c>
      <c r="X949" s="4">
        <v>5.68</v>
      </c>
      <c r="Y949" s="4">
        <v>-22.15</v>
      </c>
      <c r="Z949" s="4">
        <v>1.99</v>
      </c>
      <c r="AA949" s="4">
        <v>0.17</v>
      </c>
      <c r="AB949" s="4">
        <v>0.14000000000000001</v>
      </c>
      <c r="AC949" s="25">
        <v>0.27</v>
      </c>
      <c r="AD949" s="17">
        <v>-2620191.87</v>
      </c>
      <c r="AE949">
        <v>-4452597.858</v>
      </c>
      <c r="AF949">
        <v>3729460.7039999999</v>
      </c>
      <c r="AG949" s="20">
        <v>36.007462290600003</v>
      </c>
      <c r="AH949" s="18">
        <v>36</v>
      </c>
      <c r="AI949">
        <v>0</v>
      </c>
      <c r="AJ949">
        <v>26.864246160010907</v>
      </c>
      <c r="AK949" s="43">
        <v>120.47526320350001</v>
      </c>
      <c r="AL949" s="43">
        <v>120</v>
      </c>
      <c r="AM949">
        <v>28</v>
      </c>
      <c r="AN949">
        <v>30.947532600022214</v>
      </c>
      <c r="AO949" s="3">
        <v>1019.215</v>
      </c>
      <c r="AP949" s="4">
        <v>18.2</v>
      </c>
      <c r="AQ949" s="4">
        <v>-8.64</v>
      </c>
      <c r="AR949" s="25">
        <v>1.01</v>
      </c>
      <c r="AS949" s="3">
        <v>0.15520789244552777</v>
      </c>
      <c r="AT949" s="3">
        <v>155.18436367322138</v>
      </c>
      <c r="AU949" s="3">
        <v>2.7024565375271599</v>
      </c>
      <c r="AV949" s="5">
        <v>39486</v>
      </c>
      <c r="AW949" s="5">
        <v>44095</v>
      </c>
      <c r="AX949" s="6" t="s">
        <v>2113</v>
      </c>
      <c r="AY949" s="17">
        <v>-33.116</v>
      </c>
      <c r="AZ949" s="3">
        <v>5.21E-2</v>
      </c>
      <c r="BA949" s="3">
        <v>1052.3310000000001</v>
      </c>
      <c r="BB949" s="30">
        <v>7.0000000000000007E-2</v>
      </c>
      <c r="BC949" t="s">
        <v>402</v>
      </c>
      <c r="BD949" t="s">
        <v>40</v>
      </c>
      <c r="BE949" t="s">
        <v>1075</v>
      </c>
      <c r="BF949" t="str">
        <f t="shared" si="26"/>
        <v>LowGastro_CN2008</v>
      </c>
    </row>
    <row r="950" spans="1:58" ht="18.75" x14ac:dyDescent="0.3">
      <c r="A950" t="s">
        <v>1085</v>
      </c>
      <c r="B950" t="s">
        <v>1086</v>
      </c>
      <c r="C950" s="24">
        <v>-2627088.3801000002</v>
      </c>
      <c r="D950" s="1">
        <v>-4450693.4861000003</v>
      </c>
      <c r="E950" s="1">
        <v>3726234.8692999999</v>
      </c>
      <c r="F950" s="1">
        <v>2.7099999999999999E-2</v>
      </c>
      <c r="G950" s="1">
        <v>2.5700000000000001E-2</v>
      </c>
      <c r="H950" s="1">
        <v>2.3199999999999998E-2</v>
      </c>
      <c r="I950" s="2">
        <v>35.974087599999997</v>
      </c>
      <c r="J950" s="18">
        <v>35</v>
      </c>
      <c r="K950">
        <v>58</v>
      </c>
      <c r="L950">
        <v>26.715359999989801</v>
      </c>
      <c r="M950" s="43">
        <v>120.55186433</v>
      </c>
      <c r="N950" s="43">
        <v>120</v>
      </c>
      <c r="O950">
        <v>33</v>
      </c>
      <c r="P950">
        <v>6.7115880000028483</v>
      </c>
      <c r="Q950" s="1">
        <v>629.30850529999998</v>
      </c>
      <c r="R950" s="1">
        <v>1.8700000000000001E-2</v>
      </c>
      <c r="S950" s="1">
        <v>2.6700000000000002E-2</v>
      </c>
      <c r="T950" s="1">
        <v>2.9399999999999999E-2</v>
      </c>
      <c r="U950" s="4">
        <v>1.23</v>
      </c>
      <c r="V950" s="4">
        <v>1.44</v>
      </c>
      <c r="W950" s="4">
        <v>4.6500000000000004</v>
      </c>
      <c r="X950" s="4">
        <v>18.75</v>
      </c>
      <c r="Y950" s="4">
        <v>-34.39</v>
      </c>
      <c r="Z950" s="4">
        <v>0.39</v>
      </c>
      <c r="AA950" s="4">
        <v>0.06</v>
      </c>
      <c r="AB950" s="4">
        <v>7.0000000000000007E-2</v>
      </c>
      <c r="AC950" s="25">
        <v>0.21</v>
      </c>
      <c r="AD950" s="17">
        <v>-2627087.3679999998</v>
      </c>
      <c r="AE950">
        <v>-4450694.7699999996</v>
      </c>
      <c r="AF950">
        <v>3726235.0550000002</v>
      </c>
      <c r="AG950" s="20">
        <v>35.974085824699998</v>
      </c>
      <c r="AH950" s="18">
        <v>35</v>
      </c>
      <c r="AI950">
        <v>58</v>
      </c>
      <c r="AJ950">
        <v>26.708968919991776</v>
      </c>
      <c r="AK950" s="43">
        <v>120.55184740110001</v>
      </c>
      <c r="AL950" s="43">
        <v>120</v>
      </c>
      <c r="AM950">
        <v>33</v>
      </c>
      <c r="AN950">
        <v>6.6506439600186695</v>
      </c>
      <c r="AO950" s="3">
        <v>629.89599999999996</v>
      </c>
      <c r="AP950" s="4">
        <v>31.29</v>
      </c>
      <c r="AQ950" s="4">
        <v>-20.9</v>
      </c>
      <c r="AR950" s="25">
        <v>-0.59</v>
      </c>
      <c r="AS950" s="3">
        <v>0.29412993778746577</v>
      </c>
      <c r="AT950" s="3">
        <v>293.83583399263222</v>
      </c>
      <c r="AU950" s="3">
        <v>-13.150006154135101</v>
      </c>
      <c r="AV950" s="5">
        <v>38644</v>
      </c>
      <c r="AW950" s="5">
        <v>44461</v>
      </c>
      <c r="AX950" s="6" t="s">
        <v>2113</v>
      </c>
      <c r="AY950" s="17">
        <v>-33.204000000000001</v>
      </c>
      <c r="AZ950" s="3">
        <v>5.0900000000000001E-2</v>
      </c>
      <c r="BA950" s="3">
        <v>663.09999999999991</v>
      </c>
      <c r="BB950" s="30">
        <v>5.8999999999999997E-2</v>
      </c>
      <c r="BC950" t="s">
        <v>2121</v>
      </c>
      <c r="BD950" t="s">
        <v>40</v>
      </c>
      <c r="BE950" t="s">
        <v>1085</v>
      </c>
      <c r="BF950" t="str">
        <f t="shared" si="26"/>
        <v>SAFOD_GPS_CN2005</v>
      </c>
    </row>
    <row r="951" spans="1:58" ht="18.75" x14ac:dyDescent="0.3">
      <c r="A951" t="s">
        <v>1089</v>
      </c>
      <c r="B951" t="s">
        <v>1090</v>
      </c>
      <c r="C951" s="24">
        <v>-2630007.7231999999</v>
      </c>
      <c r="D951" s="1">
        <v>-4427641.7838000003</v>
      </c>
      <c r="E951" s="1">
        <v>3751687.3243999998</v>
      </c>
      <c r="F951" s="1">
        <v>2.1600000000000001E-2</v>
      </c>
      <c r="G951" s="1">
        <v>2.01E-2</v>
      </c>
      <c r="H951" s="1">
        <v>1.9900000000000001E-2</v>
      </c>
      <c r="I951" s="2">
        <v>36.25681917</v>
      </c>
      <c r="J951" s="18">
        <v>36</v>
      </c>
      <c r="K951">
        <v>15</v>
      </c>
      <c r="L951">
        <v>24.549011999999948</v>
      </c>
      <c r="M951" s="43">
        <v>120.71020183</v>
      </c>
      <c r="N951" s="43">
        <v>120</v>
      </c>
      <c r="O951">
        <v>42</v>
      </c>
      <c r="P951">
        <v>36.726588000009315</v>
      </c>
      <c r="Q951" s="1">
        <v>809.42864229999998</v>
      </c>
      <c r="R951" s="1">
        <v>1.49E-2</v>
      </c>
      <c r="S951" s="1">
        <v>2.12E-2</v>
      </c>
      <c r="T951" s="1">
        <v>2.3599999999999999E-2</v>
      </c>
      <c r="U951" s="4">
        <v>6.18</v>
      </c>
      <c r="V951" s="4">
        <v>5.07</v>
      </c>
      <c r="W951" s="4">
        <v>6.85</v>
      </c>
      <c r="X951" s="4">
        <v>0.69</v>
      </c>
      <c r="Y951" s="4">
        <v>-21.56</v>
      </c>
      <c r="Z951" s="4">
        <v>1.53</v>
      </c>
      <c r="AA951" s="4">
        <v>0.4</v>
      </c>
      <c r="AB951" s="4">
        <v>0.33</v>
      </c>
      <c r="AC951" s="25">
        <v>0.4</v>
      </c>
      <c r="AD951" s="17">
        <v>-2630006.7080000001</v>
      </c>
      <c r="AE951">
        <v>-4427643.0640000002</v>
      </c>
      <c r="AF951">
        <v>3751687.5070000002</v>
      </c>
      <c r="AG951" s="20">
        <v>36.256817392999999</v>
      </c>
      <c r="AH951" s="18">
        <v>36</v>
      </c>
      <c r="AI951">
        <v>15</v>
      </c>
      <c r="AJ951">
        <v>24.542614799995022</v>
      </c>
      <c r="AK951" s="43">
        <v>120.7101848181</v>
      </c>
      <c r="AL951" s="43">
        <v>120</v>
      </c>
      <c r="AM951">
        <v>42</v>
      </c>
      <c r="AN951">
        <v>36.665345160013203</v>
      </c>
      <c r="AO951" s="3">
        <v>810.00599999999997</v>
      </c>
      <c r="AP951" s="4">
        <v>13.29</v>
      </c>
      <c r="AQ951" s="4">
        <v>-8.02</v>
      </c>
      <c r="AR951" s="25">
        <v>0.54</v>
      </c>
      <c r="AS951" s="3">
        <v>0.1153395853097308</v>
      </c>
      <c r="AT951" s="3">
        <v>115.29863032409924</v>
      </c>
      <c r="AU951" s="3">
        <v>-3.0734094075943501</v>
      </c>
      <c r="AV951" s="5">
        <v>39241</v>
      </c>
      <c r="AW951" s="5">
        <v>44243</v>
      </c>
      <c r="AX951" s="6" t="s">
        <v>2113</v>
      </c>
      <c r="AY951" s="17">
        <v>-32.552</v>
      </c>
      <c r="AZ951" s="3">
        <v>5.6800000000000003E-2</v>
      </c>
      <c r="BA951" s="3">
        <v>842.55799999999999</v>
      </c>
      <c r="BB951" s="30">
        <v>6.2E-2</v>
      </c>
      <c r="BC951" t="s">
        <v>402</v>
      </c>
      <c r="BD951" t="s">
        <v>114</v>
      </c>
      <c r="BE951" t="s">
        <v>1089</v>
      </c>
      <c r="BF951" t="str">
        <f t="shared" si="26"/>
        <v>Duckworth_CN2007</v>
      </c>
    </row>
    <row r="952" spans="1:58" ht="18.75" x14ac:dyDescent="0.3">
      <c r="A952" t="s">
        <v>1093</v>
      </c>
      <c r="B952" t="s">
        <v>1094</v>
      </c>
      <c r="C952" s="24">
        <v>-2613695.0550000002</v>
      </c>
      <c r="D952" s="1">
        <v>-4394438.1539000003</v>
      </c>
      <c r="E952" s="1">
        <v>3800256.3635</v>
      </c>
      <c r="F952" s="1">
        <v>8.7400000000000005E-2</v>
      </c>
      <c r="G952" s="1">
        <v>0.14560000000000001</v>
      </c>
      <c r="H952" s="1">
        <v>0.1268</v>
      </c>
      <c r="I952" s="2">
        <v>36.806290920000002</v>
      </c>
      <c r="J952" s="18">
        <v>36</v>
      </c>
      <c r="K952">
        <v>48</v>
      </c>
      <c r="L952">
        <v>22.647312000007673</v>
      </c>
      <c r="M952" s="43">
        <v>120.74305726</v>
      </c>
      <c r="N952" s="43">
        <v>120</v>
      </c>
      <c r="O952">
        <v>44</v>
      </c>
      <c r="P952">
        <v>35.006136000001788</v>
      </c>
      <c r="Q952" s="1">
        <v>89.011637120000003</v>
      </c>
      <c r="R952" s="1">
        <v>9.8599999999999993E-2</v>
      </c>
      <c r="S952" s="1">
        <v>0.10580000000000001</v>
      </c>
      <c r="T952" s="1">
        <v>0.15310000000000001</v>
      </c>
      <c r="U952" s="4">
        <v>1.41</v>
      </c>
      <c r="V952" s="4">
        <v>1.37</v>
      </c>
      <c r="W952" s="4">
        <v>4.8099999999999996</v>
      </c>
      <c r="X952" s="4">
        <v>-1.89</v>
      </c>
      <c r="Y952" s="4">
        <v>-21.44</v>
      </c>
      <c r="Z952" s="4">
        <v>0.27</v>
      </c>
      <c r="AA952" s="4">
        <v>7.0000000000000007E-2</v>
      </c>
      <c r="AB952" s="4">
        <v>0.06</v>
      </c>
      <c r="AC952" s="25">
        <v>0.21</v>
      </c>
      <c r="AD952" s="17">
        <v>-2613694.0359999998</v>
      </c>
      <c r="AE952">
        <v>-4394439.4289999995</v>
      </c>
      <c r="AF952">
        <v>3800256.5410000002</v>
      </c>
      <c r="AG952" s="20">
        <v>36.806289096999997</v>
      </c>
      <c r="AH952" s="18">
        <v>36</v>
      </c>
      <c r="AI952">
        <v>48</v>
      </c>
      <c r="AJ952">
        <v>22.640749199989045</v>
      </c>
      <c r="AK952" s="43">
        <v>120.74304018230001</v>
      </c>
      <c r="AL952" s="43">
        <v>120</v>
      </c>
      <c r="AM952">
        <v>44</v>
      </c>
      <c r="AN952">
        <v>34.944656280024446</v>
      </c>
      <c r="AO952" s="3">
        <v>89.578000000000003</v>
      </c>
      <c r="AP952" s="4">
        <v>10.73</v>
      </c>
      <c r="AQ952" s="4">
        <v>-7.76</v>
      </c>
      <c r="AR952" s="25">
        <v>-0.73</v>
      </c>
      <c r="AS952" s="3">
        <v>0.1068328134056956</v>
      </c>
      <c r="AT952" s="3">
        <v>106.54609090904178</v>
      </c>
      <c r="AU952" s="3">
        <v>-7.8217972360701298</v>
      </c>
      <c r="AV952" s="5">
        <v>38337</v>
      </c>
      <c r="AW952" s="5">
        <v>44357</v>
      </c>
      <c r="AX952" s="6" t="s">
        <v>2113</v>
      </c>
      <c r="AY952" s="17">
        <v>-33.335999999999999</v>
      </c>
      <c r="AZ952" s="3">
        <v>5.3699999999999998E-2</v>
      </c>
      <c r="BA952" s="3">
        <v>122.914</v>
      </c>
      <c r="BB952" s="30">
        <v>0.16200000000000001</v>
      </c>
      <c r="BC952" t="s">
        <v>2121</v>
      </c>
      <c r="BD952" t="s">
        <v>40</v>
      </c>
      <c r="BE952" t="s">
        <v>1093</v>
      </c>
      <c r="BF952" t="str">
        <f t="shared" si="26"/>
        <v>LilPanocheCN2004</v>
      </c>
    </row>
    <row r="953" spans="1:58" ht="18.75" x14ac:dyDescent="0.3">
      <c r="A953" t="s">
        <v>1123</v>
      </c>
      <c r="B953" t="s">
        <v>1124</v>
      </c>
      <c r="C953" s="24">
        <v>-2678784.9865000001</v>
      </c>
      <c r="D953" s="1">
        <v>-3958610.2628000001</v>
      </c>
      <c r="E953" s="1">
        <v>4209244.6749999998</v>
      </c>
      <c r="F953" s="1">
        <v>1.1000000000000001E-3</v>
      </c>
      <c r="G953" s="1">
        <v>1.4E-3</v>
      </c>
      <c r="H953" s="1">
        <v>1.4E-3</v>
      </c>
      <c r="I953" s="2">
        <v>41.559132599999998</v>
      </c>
      <c r="J953" s="18">
        <v>41</v>
      </c>
      <c r="K953">
        <v>33</v>
      </c>
      <c r="L953">
        <v>32.877359999993132</v>
      </c>
      <c r="M953" s="43">
        <v>124.08614672</v>
      </c>
      <c r="N953" s="43">
        <v>124</v>
      </c>
      <c r="O953">
        <v>5</v>
      </c>
      <c r="P953">
        <v>10.12819200000763</v>
      </c>
      <c r="Q953" s="1">
        <v>234.9852089</v>
      </c>
      <c r="R953" s="1">
        <v>1.1000000000000001E-3</v>
      </c>
      <c r="S953" s="1">
        <v>1.1999999999999999E-3</v>
      </c>
      <c r="T953" s="1">
        <v>1.6000000000000001E-3</v>
      </c>
      <c r="U953" s="4">
        <v>1.79</v>
      </c>
      <c r="V953" s="4">
        <v>1.53</v>
      </c>
      <c r="W953" s="4">
        <v>4.9000000000000004</v>
      </c>
      <c r="X953" s="4">
        <v>-1.69</v>
      </c>
      <c r="Y953" s="4">
        <v>-13.05</v>
      </c>
      <c r="Z953" s="4">
        <v>-1.48</v>
      </c>
      <c r="AA953" s="4">
        <v>0.09</v>
      </c>
      <c r="AB953" s="4">
        <v>7.0000000000000007E-2</v>
      </c>
      <c r="AC953" s="25">
        <v>0.2</v>
      </c>
      <c r="AD953" s="17">
        <v>-2678783.923</v>
      </c>
      <c r="AE953">
        <v>-3958611.48</v>
      </c>
      <c r="AF953">
        <v>4209244.7970000003</v>
      </c>
      <c r="AG953" s="20">
        <v>41.559130963199998</v>
      </c>
      <c r="AH953" s="18">
        <v>41</v>
      </c>
      <c r="AI953">
        <v>33</v>
      </c>
      <c r="AJ953">
        <v>32.871467519991597</v>
      </c>
      <c r="AK953" s="43">
        <v>124.08612796120001</v>
      </c>
      <c r="AL953" s="43">
        <v>124</v>
      </c>
      <c r="AM953">
        <v>5</v>
      </c>
      <c r="AN953">
        <v>10.060660320021952</v>
      </c>
      <c r="AO953" s="3">
        <v>235.374</v>
      </c>
      <c r="AP953" s="4">
        <v>12.1</v>
      </c>
      <c r="AQ953" s="4">
        <v>1.22</v>
      </c>
      <c r="AR953" s="25">
        <v>-2.61</v>
      </c>
      <c r="AS953" s="3">
        <v>9.4975944894792552E-2</v>
      </c>
      <c r="AT953" s="3">
        <v>93.556433771079327</v>
      </c>
      <c r="AU953" s="3">
        <v>-16.359208417207501</v>
      </c>
      <c r="AV953" s="5">
        <v>38899</v>
      </c>
      <c r="AW953" s="5">
        <v>45555</v>
      </c>
      <c r="AX953" s="6" t="s">
        <v>2113</v>
      </c>
      <c r="AY953" s="17">
        <v>-28.835999999999999</v>
      </c>
      <c r="AZ953" s="3">
        <v>4.99E-2</v>
      </c>
      <c r="BA953" s="3">
        <v>264.20999999999998</v>
      </c>
      <c r="BB953" s="30">
        <v>0.05</v>
      </c>
      <c r="BC953" t="s">
        <v>402</v>
      </c>
      <c r="BD953" t="s">
        <v>40</v>
      </c>
      <c r="BE953" t="s">
        <v>1123</v>
      </c>
      <c r="BF953" t="str">
        <f t="shared" si="26"/>
        <v>RequaYurokCN2006</v>
      </c>
    </row>
    <row r="954" spans="1:58" ht="18.75" x14ac:dyDescent="0.3">
      <c r="A954" t="s">
        <v>1167</v>
      </c>
      <c r="B954" t="s">
        <v>1168</v>
      </c>
      <c r="C954" s="24">
        <v>-2691539.4522000002</v>
      </c>
      <c r="D954" s="1">
        <v>-4136726.8733000001</v>
      </c>
      <c r="E954" s="1">
        <v>4028080.5175999999</v>
      </c>
      <c r="F954" s="1">
        <v>8.8000000000000005E-3</v>
      </c>
      <c r="G954" s="1">
        <v>9.9000000000000008E-3</v>
      </c>
      <c r="H954" s="1">
        <v>1.09E-2</v>
      </c>
      <c r="I954" s="2">
        <v>39.409338159999997</v>
      </c>
      <c r="J954" s="18">
        <v>39</v>
      </c>
      <c r="K954">
        <v>24</v>
      </c>
      <c r="L954">
        <v>33.617375999990031</v>
      </c>
      <c r="M954" s="43">
        <v>123.04982764</v>
      </c>
      <c r="N954" s="43">
        <v>123</v>
      </c>
      <c r="O954">
        <v>2</v>
      </c>
      <c r="P954">
        <v>59.379504000013412</v>
      </c>
      <c r="Q954" s="1">
        <v>864.71197188999997</v>
      </c>
      <c r="R954" s="1">
        <v>7.7999999999999996E-3</v>
      </c>
      <c r="S954" s="1">
        <v>9.1999999999999998E-3</v>
      </c>
      <c r="T954" s="1">
        <v>1.18E-2</v>
      </c>
      <c r="U954" s="4">
        <v>6.15</v>
      </c>
      <c r="V954" s="4">
        <v>3.01</v>
      </c>
      <c r="W954" s="4">
        <v>7.06</v>
      </c>
      <c r="X954" s="4">
        <v>-7.82</v>
      </c>
      <c r="Y954" s="4">
        <v>-22.9</v>
      </c>
      <c r="Z954" s="4">
        <v>-3.54</v>
      </c>
      <c r="AA954" s="4">
        <v>0.44</v>
      </c>
      <c r="AB954" s="4">
        <v>0.2</v>
      </c>
      <c r="AC954" s="25">
        <v>0.39</v>
      </c>
      <c r="AD954" s="17">
        <v>-2691538.4070000001</v>
      </c>
      <c r="AE954">
        <v>-4136728.1129999999</v>
      </c>
      <c r="AF954">
        <v>4028080.665</v>
      </c>
      <c r="AG954" s="20">
        <v>39.4093364947</v>
      </c>
      <c r="AH954" s="18">
        <v>39</v>
      </c>
      <c r="AI954">
        <v>24</v>
      </c>
      <c r="AJ954">
        <v>33.611380919999192</v>
      </c>
      <c r="AK954" s="43">
        <v>123.0498095776</v>
      </c>
      <c r="AL954" s="43">
        <v>123</v>
      </c>
      <c r="AM954">
        <v>2</v>
      </c>
      <c r="AN954">
        <v>59.314479360004952</v>
      </c>
      <c r="AO954" s="3">
        <v>865.16800000000001</v>
      </c>
      <c r="AP954" s="4">
        <v>5.61</v>
      </c>
      <c r="AQ954" s="4">
        <v>-8.94</v>
      </c>
      <c r="AR954" s="25">
        <v>-4.62</v>
      </c>
      <c r="AS954" s="3">
        <v>9.0886742890323169E-2</v>
      </c>
      <c r="AT954" s="3">
        <v>82.158314216043209</v>
      </c>
      <c r="AU954" s="3">
        <v>-38.864011696914403</v>
      </c>
      <c r="AV954" s="5">
        <v>39492</v>
      </c>
      <c r="AW954" s="5">
        <v>44009</v>
      </c>
      <c r="AX954" s="6" t="s">
        <v>2113</v>
      </c>
      <c r="AY954" s="17">
        <v>-28.800999999999998</v>
      </c>
      <c r="AZ954" s="3">
        <v>5.9799999999999999E-2</v>
      </c>
      <c r="BA954" s="3">
        <v>893.96900000000005</v>
      </c>
      <c r="BB954" s="30">
        <v>6.0999999999999999E-2</v>
      </c>
      <c r="BC954" t="s">
        <v>402</v>
      </c>
      <c r="BD954" t="s">
        <v>584</v>
      </c>
      <c r="BE954" t="s">
        <v>1167</v>
      </c>
      <c r="BF954" t="str">
        <f t="shared" si="26"/>
        <v>DashielCrkCN2008</v>
      </c>
    </row>
    <row r="955" spans="1:58" ht="18.75" x14ac:dyDescent="0.3">
      <c r="A955" t="s">
        <v>1277</v>
      </c>
      <c r="B955" t="s">
        <v>1278</v>
      </c>
      <c r="C955" s="24">
        <v>-2303870.3421</v>
      </c>
      <c r="D955" s="1">
        <v>-4827952.6950000003</v>
      </c>
      <c r="E955" s="1">
        <v>3461483.5462000002</v>
      </c>
      <c r="F955" s="1">
        <v>4.87E-2</v>
      </c>
      <c r="G955" s="1">
        <v>7.5600000000000001E-2</v>
      </c>
      <c r="H955" s="1">
        <v>6.5699999999999995E-2</v>
      </c>
      <c r="I955" s="2">
        <v>33.081429110000002</v>
      </c>
      <c r="J955" s="18">
        <v>33</v>
      </c>
      <c r="K955">
        <v>4</v>
      </c>
      <c r="L955">
        <v>53.144796000007091</v>
      </c>
      <c r="M955" s="43">
        <v>115.51019918999999</v>
      </c>
      <c r="N955" s="43">
        <v>115</v>
      </c>
      <c r="O955">
        <v>30</v>
      </c>
      <c r="P955">
        <v>36.717083999980105</v>
      </c>
      <c r="Q955" s="1">
        <v>-83.461081859999993</v>
      </c>
      <c r="R955" s="1">
        <v>4.6100000000000002E-2</v>
      </c>
      <c r="S955" s="1">
        <v>5.4699999999999999E-2</v>
      </c>
      <c r="T955" s="1">
        <v>7.9899999999999999E-2</v>
      </c>
      <c r="U955" s="4">
        <v>1.7</v>
      </c>
      <c r="V955" s="4">
        <v>2.8</v>
      </c>
      <c r="W955" s="4">
        <v>5.09</v>
      </c>
      <c r="X955" s="4">
        <v>-5.14</v>
      </c>
      <c r="Y955" s="4">
        <v>-15.94</v>
      </c>
      <c r="Z955" s="4">
        <v>-5.4</v>
      </c>
      <c r="AA955" s="4">
        <v>0.08</v>
      </c>
      <c r="AB955" s="4">
        <v>0.13</v>
      </c>
      <c r="AC955" s="25">
        <v>0.2</v>
      </c>
      <c r="AD955" s="17">
        <v>-2303869.3640000001</v>
      </c>
      <c r="AE955">
        <v>-4827954.03</v>
      </c>
      <c r="AF955">
        <v>3461483.764</v>
      </c>
      <c r="AG955" s="20">
        <v>33.081426902300002</v>
      </c>
      <c r="AH955" s="18">
        <v>33</v>
      </c>
      <c r="AI955">
        <v>4</v>
      </c>
      <c r="AJ955">
        <v>53.136848280008167</v>
      </c>
      <c r="AK955" s="43">
        <v>115.51018358659999</v>
      </c>
      <c r="AL955" s="43">
        <v>115</v>
      </c>
      <c r="AM955">
        <v>30</v>
      </c>
      <c r="AN955">
        <v>36.660911759975079</v>
      </c>
      <c r="AO955" s="3">
        <v>-82.686000000000007</v>
      </c>
      <c r="AP955" s="4">
        <v>5.6</v>
      </c>
      <c r="AQ955" s="4">
        <v>-2.6</v>
      </c>
      <c r="AR955" s="25">
        <v>-6.25</v>
      </c>
      <c r="AS955" s="3">
        <v>5.4760660611222249E-2</v>
      </c>
      <c r="AT955" s="3">
        <v>30.817219718681134</v>
      </c>
      <c r="AU955" s="3">
        <v>-45.2662011749442</v>
      </c>
      <c r="AV955" s="5">
        <v>38442</v>
      </c>
      <c r="AW955" s="5">
        <v>45110</v>
      </c>
      <c r="AX955" s="6" t="s">
        <v>2113</v>
      </c>
      <c r="AY955" s="17">
        <v>-34.276000000000003</v>
      </c>
      <c r="AZ955" s="3">
        <v>3.2199999999999999E-2</v>
      </c>
      <c r="BA955" s="3">
        <v>-48.410000000000004</v>
      </c>
      <c r="BB955" s="30">
        <v>8.5999999999999993E-2</v>
      </c>
      <c r="BC955" t="s">
        <v>402</v>
      </c>
      <c r="BD955" t="s">
        <v>40</v>
      </c>
      <c r="BE955" t="s">
        <v>1277</v>
      </c>
      <c r="BF955" t="str">
        <f t="shared" si="26"/>
        <v>Ramer_LakeCS2005</v>
      </c>
    </row>
    <row r="956" spans="1:58" ht="18.75" x14ac:dyDescent="0.3">
      <c r="A956" t="s">
        <v>1356</v>
      </c>
      <c r="B956" t="s">
        <v>1357</v>
      </c>
      <c r="C956" s="24">
        <v>-2562672.8969000001</v>
      </c>
      <c r="D956" s="1">
        <v>-4522910.6246999996</v>
      </c>
      <c r="E956" s="1">
        <v>3683183.1065000002</v>
      </c>
      <c r="F956" s="1">
        <v>1.9900000000000001E-2</v>
      </c>
      <c r="G956" s="1">
        <v>3.4500000000000003E-2</v>
      </c>
      <c r="H956" s="1">
        <v>2.9600000000000001E-2</v>
      </c>
      <c r="I956" s="2">
        <v>35.499842270000002</v>
      </c>
      <c r="J956" s="18">
        <v>35</v>
      </c>
      <c r="K956">
        <v>29</v>
      </c>
      <c r="L956">
        <v>59.432172000007313</v>
      </c>
      <c r="M956" s="43">
        <v>119.53581165</v>
      </c>
      <c r="N956" s="43">
        <v>119</v>
      </c>
      <c r="O956">
        <v>32</v>
      </c>
      <c r="P956">
        <v>8.9219399999979032</v>
      </c>
      <c r="Q956" s="1">
        <v>50.585986329999997</v>
      </c>
      <c r="R956" s="1">
        <v>2.23E-2</v>
      </c>
      <c r="S956" s="1">
        <v>2.4199999999999999E-2</v>
      </c>
      <c r="T956" s="1">
        <v>3.5999999999999997E-2</v>
      </c>
      <c r="U956" s="4">
        <v>1.26</v>
      </c>
      <c r="V956" s="4">
        <v>2.04</v>
      </c>
      <c r="W956" s="4">
        <v>9.26</v>
      </c>
      <c r="X956" s="4">
        <v>1.54</v>
      </c>
      <c r="Y956" s="4">
        <v>-23.77</v>
      </c>
      <c r="Z956" s="4">
        <v>-9.31</v>
      </c>
      <c r="AA956" s="4">
        <v>0.06</v>
      </c>
      <c r="AB956" s="4">
        <v>0.1</v>
      </c>
      <c r="AC956" s="25">
        <v>0.48</v>
      </c>
      <c r="AD956" s="17">
        <v>-2562671.8909999998</v>
      </c>
      <c r="AE956">
        <v>-4522911.9179999996</v>
      </c>
      <c r="AF956">
        <v>3683183.2990000001</v>
      </c>
      <c r="AG956" s="20">
        <v>35.499840385799999</v>
      </c>
      <c r="AH956" s="18">
        <v>35</v>
      </c>
      <c r="AI956">
        <v>29</v>
      </c>
      <c r="AJ956">
        <v>59.425388879996035</v>
      </c>
      <c r="AK956" s="43">
        <v>119.5357950277</v>
      </c>
      <c r="AL956" s="43">
        <v>119</v>
      </c>
      <c r="AM956">
        <v>32</v>
      </c>
      <c r="AN956">
        <v>8.8620997200155216</v>
      </c>
      <c r="AO956" s="3">
        <v>51.209000000000003</v>
      </c>
      <c r="AP956" s="4">
        <v>13.73</v>
      </c>
      <c r="AQ956" s="4">
        <v>-10.26</v>
      </c>
      <c r="AR956" s="25">
        <v>-10.27</v>
      </c>
      <c r="AS956" s="3">
        <v>0.16247193614386959</v>
      </c>
      <c r="AT956" s="3">
        <v>136.72622449013011</v>
      </c>
      <c r="AU956" s="3">
        <v>-87.767132439624007</v>
      </c>
      <c r="AV956" s="5">
        <v>39385</v>
      </c>
      <c r="AW956" s="5">
        <v>45259</v>
      </c>
      <c r="AX956" s="6" t="s">
        <v>2113</v>
      </c>
      <c r="AY956" s="17">
        <v>-34.716000000000001</v>
      </c>
      <c r="AZ956" s="3">
        <v>4.8300000000000003E-2</v>
      </c>
      <c r="BA956" s="3">
        <v>85.925000000000011</v>
      </c>
      <c r="BB956" s="30">
        <v>0.06</v>
      </c>
      <c r="BC956" t="s">
        <v>2122</v>
      </c>
      <c r="BD956" t="s">
        <v>51</v>
      </c>
      <c r="BE956" t="s">
        <v>1356</v>
      </c>
      <c r="BF956" t="str">
        <f t="shared" si="26"/>
        <v>LerdoOvrpsCS2007</v>
      </c>
    </row>
    <row r="957" spans="1:58" ht="18.75" x14ac:dyDescent="0.3">
      <c r="A957" t="s">
        <v>1358</v>
      </c>
      <c r="B957" t="s">
        <v>1359</v>
      </c>
      <c r="C957" s="24">
        <v>-2597702.6590999998</v>
      </c>
      <c r="D957" s="1">
        <v>-4471394.1858999999</v>
      </c>
      <c r="E957" s="1">
        <v>3722089.639</v>
      </c>
      <c r="F957" s="1">
        <v>1.7399999999999999E-2</v>
      </c>
      <c r="G957" s="1">
        <v>2.35E-2</v>
      </c>
      <c r="H957" s="1">
        <v>2.2100000000000002E-2</v>
      </c>
      <c r="I957" s="2">
        <v>35.927904220000002</v>
      </c>
      <c r="J957" s="18">
        <v>35</v>
      </c>
      <c r="K957">
        <v>55</v>
      </c>
      <c r="L957">
        <v>40.455192000007401</v>
      </c>
      <c r="M957" s="43">
        <v>120.15488860000001</v>
      </c>
      <c r="N957" s="43">
        <v>120</v>
      </c>
      <c r="O957">
        <v>9</v>
      </c>
      <c r="P957">
        <v>17.598960000024135</v>
      </c>
      <c r="Q957" s="1">
        <v>635.26867247999996</v>
      </c>
      <c r="R957" s="1">
        <v>1.5900000000000001E-2</v>
      </c>
      <c r="S957" s="1">
        <v>1.9099999999999999E-2</v>
      </c>
      <c r="T957" s="1">
        <v>2.5600000000000001E-2</v>
      </c>
      <c r="U957" s="4">
        <v>1.24</v>
      </c>
      <c r="V957" s="4">
        <v>1.45</v>
      </c>
      <c r="W957" s="4">
        <v>4.58</v>
      </c>
      <c r="X957" s="4">
        <v>3.65</v>
      </c>
      <c r="Y957" s="4">
        <v>-22.01</v>
      </c>
      <c r="Z957" s="4">
        <v>2.06</v>
      </c>
      <c r="AA957" s="4">
        <v>0.06</v>
      </c>
      <c r="AB957" s="4">
        <v>7.0000000000000007E-2</v>
      </c>
      <c r="AC957" s="25">
        <v>0.22</v>
      </c>
      <c r="AD957" s="17">
        <v>-2597701.648</v>
      </c>
      <c r="AE957">
        <v>-4471395.4720000001</v>
      </c>
      <c r="AF957">
        <v>3722089.8259999999</v>
      </c>
      <c r="AG957" s="20">
        <v>35.9279023888</v>
      </c>
      <c r="AH957" s="18">
        <v>35</v>
      </c>
      <c r="AI957">
        <v>55</v>
      </c>
      <c r="AJ957">
        <v>40.44859967999912</v>
      </c>
      <c r="AK957" s="43">
        <v>120.154871758</v>
      </c>
      <c r="AL957" s="43">
        <v>120</v>
      </c>
      <c r="AM957">
        <v>9</v>
      </c>
      <c r="AN957">
        <v>17.538328799995497</v>
      </c>
      <c r="AO957" s="3">
        <v>635.86699999999996</v>
      </c>
      <c r="AP957" s="4">
        <v>16.059999999999999</v>
      </c>
      <c r="AQ957" s="4">
        <v>-8.48</v>
      </c>
      <c r="AR957" s="25">
        <v>1.0900000000000001</v>
      </c>
      <c r="AS957" s="3">
        <v>0.14150551217667354</v>
      </c>
      <c r="AT957" s="3">
        <v>141.4693002567715</v>
      </c>
      <c r="AU957" s="3">
        <v>3.2011068178659001</v>
      </c>
      <c r="AV957" s="5">
        <v>38750</v>
      </c>
      <c r="AW957" s="5">
        <v>44132</v>
      </c>
      <c r="AX957" s="6" t="s">
        <v>2113</v>
      </c>
      <c r="AY957" s="17">
        <v>-33.851999999999997</v>
      </c>
      <c r="AZ957" s="3">
        <v>4.3299999999999998E-2</v>
      </c>
      <c r="BA957" s="3">
        <v>669.71899999999994</v>
      </c>
      <c r="BB957" s="30">
        <v>0.05</v>
      </c>
      <c r="BC957" t="s">
        <v>402</v>
      </c>
      <c r="BD957" t="s">
        <v>40</v>
      </c>
      <c r="BE957" t="s">
        <v>1358</v>
      </c>
      <c r="BF957" t="str">
        <f t="shared" si="26"/>
        <v>FlattopPk_CS2006</v>
      </c>
    </row>
    <row r="958" spans="1:58" ht="18.75" x14ac:dyDescent="0.3">
      <c r="A958" t="s">
        <v>1360</v>
      </c>
      <c r="B958" t="s">
        <v>1361</v>
      </c>
      <c r="C958" s="24">
        <v>-2578059.3174000001</v>
      </c>
      <c r="D958" s="1">
        <v>-4481687.2493000003</v>
      </c>
      <c r="E958" s="1">
        <v>3722354.68</v>
      </c>
      <c r="F958" s="1">
        <v>2.76E-2</v>
      </c>
      <c r="G958" s="1">
        <v>4.7800000000000002E-2</v>
      </c>
      <c r="H958" s="1">
        <v>0.04</v>
      </c>
      <c r="I958" s="2">
        <v>35.93470378</v>
      </c>
      <c r="J958" s="18">
        <v>35</v>
      </c>
      <c r="K958">
        <v>56</v>
      </c>
      <c r="L958">
        <v>4.933607999998344</v>
      </c>
      <c r="M958" s="43">
        <v>119.9093651</v>
      </c>
      <c r="N958" s="43">
        <v>119</v>
      </c>
      <c r="O958">
        <v>54</v>
      </c>
      <c r="P958">
        <v>33.714360000008128</v>
      </c>
      <c r="Q958" s="1">
        <v>45.82043393</v>
      </c>
      <c r="R958" s="1">
        <v>3.1399999999999997E-2</v>
      </c>
      <c r="S958" s="1">
        <v>3.3799999999999997E-2</v>
      </c>
      <c r="T958" s="1">
        <v>4.9599999999999998E-2</v>
      </c>
      <c r="U958" s="4">
        <v>1.37</v>
      </c>
      <c r="V958" s="4">
        <v>1.43</v>
      </c>
      <c r="W958" s="4">
        <v>4.74</v>
      </c>
      <c r="X958" s="4">
        <v>2.1800000000000002</v>
      </c>
      <c r="Y958" s="4">
        <v>-21.66</v>
      </c>
      <c r="Z958" s="4">
        <v>0.67</v>
      </c>
      <c r="AA958" s="4">
        <v>7.0000000000000007E-2</v>
      </c>
      <c r="AB958" s="4">
        <v>7.0000000000000007E-2</v>
      </c>
      <c r="AC958" s="25">
        <v>0.23</v>
      </c>
      <c r="AD958" s="17">
        <v>-2578058.307</v>
      </c>
      <c r="AE958">
        <v>-4481688.5360000003</v>
      </c>
      <c r="AF958">
        <v>3722354.8670000001</v>
      </c>
      <c r="AG958" s="20">
        <v>35.934701910000001</v>
      </c>
      <c r="AH958" s="18">
        <v>35</v>
      </c>
      <c r="AI958">
        <v>56</v>
      </c>
      <c r="AJ958">
        <v>4.9268760000040857</v>
      </c>
      <c r="AK958" s="43">
        <v>119.9093482837</v>
      </c>
      <c r="AL958" s="43">
        <v>119</v>
      </c>
      <c r="AM958">
        <v>54</v>
      </c>
      <c r="AN958">
        <v>33.65382131999354</v>
      </c>
      <c r="AO958" s="3">
        <v>46.424999999999997</v>
      </c>
      <c r="AP958" s="4">
        <v>14.5</v>
      </c>
      <c r="AQ958" s="4">
        <v>-8.09</v>
      </c>
      <c r="AR958" s="25">
        <v>-0.3</v>
      </c>
      <c r="AS958" s="3">
        <v>0.1280234743301065</v>
      </c>
      <c r="AT958" s="3">
        <v>127.23142731898344</v>
      </c>
      <c r="AU958" s="3">
        <v>-14.2187869515693</v>
      </c>
      <c r="AV958" s="5">
        <v>38700</v>
      </c>
      <c r="AW958" s="5">
        <v>44376</v>
      </c>
      <c r="AX958" s="6" t="s">
        <v>2113</v>
      </c>
      <c r="AY958" s="17">
        <v>-34.459000000000003</v>
      </c>
      <c r="AZ958" s="3">
        <v>3.5299999999999998E-2</v>
      </c>
      <c r="BA958" s="3">
        <v>80.884</v>
      </c>
      <c r="BB958" s="30">
        <v>6.0999999999999999E-2</v>
      </c>
      <c r="BC958" t="s">
        <v>2121</v>
      </c>
      <c r="BD958" t="s">
        <v>40</v>
      </c>
      <c r="BE958" t="s">
        <v>1360</v>
      </c>
      <c r="BF958" t="str">
        <f t="shared" ref="BF958:BF993" si="27">B958</f>
        <v>UticaCaltnCS2005</v>
      </c>
    </row>
    <row r="959" spans="1:58" ht="18.75" x14ac:dyDescent="0.3">
      <c r="A959" t="s">
        <v>1364</v>
      </c>
      <c r="B959" t="s">
        <v>1365</v>
      </c>
      <c r="C959" s="24">
        <v>-2574696.4484999999</v>
      </c>
      <c r="D959" s="1">
        <v>-4583115.8578000003</v>
      </c>
      <c r="E959" s="1">
        <v>3602102.2760000001</v>
      </c>
      <c r="F959" s="1">
        <v>1.44E-2</v>
      </c>
      <c r="G959" s="1">
        <v>2.4799999999999999E-2</v>
      </c>
      <c r="H959" s="1">
        <v>1.9599999999999999E-2</v>
      </c>
      <c r="I959" s="2">
        <v>34.599601730000003</v>
      </c>
      <c r="J959" s="18">
        <v>34</v>
      </c>
      <c r="K959">
        <v>35</v>
      </c>
      <c r="L959">
        <v>58.566228000012188</v>
      </c>
      <c r="M959" s="43">
        <v>119.32634573</v>
      </c>
      <c r="N959" s="43">
        <v>119</v>
      </c>
      <c r="O959">
        <v>19</v>
      </c>
      <c r="P959">
        <v>34.844627999999602</v>
      </c>
      <c r="Q959" s="1">
        <v>1250.2942208500001</v>
      </c>
      <c r="R959" s="1">
        <v>1.55E-2</v>
      </c>
      <c r="S959" s="1">
        <v>1.7500000000000002E-2</v>
      </c>
      <c r="T959" s="1">
        <v>2.53E-2</v>
      </c>
      <c r="U959" s="4">
        <v>2.4300000000000002</v>
      </c>
      <c r="V959" s="4">
        <v>1.6</v>
      </c>
      <c r="W959" s="4">
        <v>5.4</v>
      </c>
      <c r="X959" s="4">
        <v>13.13</v>
      </c>
      <c r="Y959" s="4">
        <v>-39.43</v>
      </c>
      <c r="Z959" s="4">
        <v>1.54</v>
      </c>
      <c r="AA959" s="4">
        <v>0.11</v>
      </c>
      <c r="AB959" s="4">
        <v>0.08</v>
      </c>
      <c r="AC959" s="25">
        <v>0.26</v>
      </c>
      <c r="AD959" s="17">
        <v>-2574695.4500000002</v>
      </c>
      <c r="AE959">
        <v>-4583117.1610000003</v>
      </c>
      <c r="AF959">
        <v>3602102.477</v>
      </c>
      <c r="AG959" s="20">
        <v>34.599599907200002</v>
      </c>
      <c r="AH959" s="18">
        <v>34</v>
      </c>
      <c r="AI959">
        <v>35</v>
      </c>
      <c r="AJ959">
        <v>58.55966592000641</v>
      </c>
      <c r="AK959" s="43">
        <v>119.32632925519999</v>
      </c>
      <c r="AL959" s="43">
        <v>119</v>
      </c>
      <c r="AM959">
        <v>19</v>
      </c>
      <c r="AN959">
        <v>34.785318719978022</v>
      </c>
      <c r="AO959" s="3">
        <v>1250.941</v>
      </c>
      <c r="AP959" s="4">
        <v>25.24</v>
      </c>
      <c r="AQ959" s="4">
        <v>-26.13</v>
      </c>
      <c r="AR959" s="25">
        <v>0.6</v>
      </c>
      <c r="AS959" s="3">
        <v>0.27324386512101079</v>
      </c>
      <c r="AT959" s="3">
        <v>273.24081938569287</v>
      </c>
      <c r="AU959" s="3">
        <v>1.2902020906766201</v>
      </c>
      <c r="AV959" s="5">
        <v>38978</v>
      </c>
      <c r="AW959" s="5">
        <v>43481</v>
      </c>
      <c r="AX959" s="6" t="s">
        <v>2113</v>
      </c>
      <c r="AY959" s="17">
        <v>-32.676000000000002</v>
      </c>
      <c r="AZ959" s="3">
        <v>5.0700000000000002E-2</v>
      </c>
      <c r="BA959" s="3">
        <v>1283.617</v>
      </c>
      <c r="BB959" s="30">
        <v>5.7000000000000002E-2</v>
      </c>
      <c r="BC959" t="s">
        <v>402</v>
      </c>
      <c r="BD959" t="s">
        <v>40</v>
      </c>
      <c r="BE959" t="s">
        <v>1364</v>
      </c>
      <c r="BF959" t="str">
        <f t="shared" si="27"/>
        <v>sespecreekCS2006</v>
      </c>
    </row>
    <row r="960" spans="1:58" ht="18.75" x14ac:dyDescent="0.3">
      <c r="A960" t="s">
        <v>1382</v>
      </c>
      <c r="B960" t="s">
        <v>1383</v>
      </c>
      <c r="C960" s="24">
        <v>-2501018.9701</v>
      </c>
      <c r="D960" s="1">
        <v>-4584973.1032999996</v>
      </c>
      <c r="E960" s="1">
        <v>3651264.8374999999</v>
      </c>
      <c r="F960" s="1">
        <v>7.9699999999999993E-2</v>
      </c>
      <c r="G960" s="1">
        <v>0.1459</v>
      </c>
      <c r="H960" s="1">
        <v>0.1171</v>
      </c>
      <c r="I960" s="2">
        <v>35.138605720000001</v>
      </c>
      <c r="J960" s="18">
        <v>35</v>
      </c>
      <c r="K960">
        <v>8</v>
      </c>
      <c r="L960">
        <v>18.980592000003753</v>
      </c>
      <c r="M960" s="43">
        <v>118.61165919</v>
      </c>
      <c r="N960" s="43">
        <v>118</v>
      </c>
      <c r="O960">
        <v>36</v>
      </c>
      <c r="P960">
        <v>41.973083999990877</v>
      </c>
      <c r="Q960" s="1">
        <v>1411.4435252000001</v>
      </c>
      <c r="R960" s="1">
        <v>9.3200000000000005E-2</v>
      </c>
      <c r="S960" s="1">
        <v>9.8799999999999999E-2</v>
      </c>
      <c r="T960" s="1">
        <v>0.1497</v>
      </c>
      <c r="U960" s="4">
        <v>1.47</v>
      </c>
      <c r="V960" s="4">
        <v>1.5</v>
      </c>
      <c r="W960" s="4">
        <v>4.17</v>
      </c>
      <c r="X960" s="4">
        <v>2.2000000000000002</v>
      </c>
      <c r="Y960" s="4">
        <v>-24.16</v>
      </c>
      <c r="Z960" s="4">
        <v>0.54</v>
      </c>
      <c r="AA960" s="4">
        <v>0.06</v>
      </c>
      <c r="AB960" s="4">
        <v>0.06</v>
      </c>
      <c r="AC960" s="25">
        <v>0.15</v>
      </c>
      <c r="AD960" s="17">
        <v>-2501017.969</v>
      </c>
      <c r="AE960">
        <v>-4584974.4029999999</v>
      </c>
      <c r="AF960">
        <v>3651265.034</v>
      </c>
      <c r="AG960" s="20">
        <v>35.138603736</v>
      </c>
      <c r="AH960" s="18">
        <v>35</v>
      </c>
      <c r="AI960">
        <v>8</v>
      </c>
      <c r="AJ960">
        <v>18.973449600001118</v>
      </c>
      <c r="AK960" s="43">
        <v>118.61164272809999</v>
      </c>
      <c r="AL960" s="43">
        <v>118</v>
      </c>
      <c r="AM960">
        <v>36</v>
      </c>
      <c r="AN960">
        <v>41.913821159979534</v>
      </c>
      <c r="AO960" s="3">
        <v>1412.098</v>
      </c>
      <c r="AP960" s="4">
        <v>14.06</v>
      </c>
      <c r="AQ960" s="4">
        <v>-10.63</v>
      </c>
      <c r="AR960" s="25">
        <v>-0.4</v>
      </c>
      <c r="AS960" s="3">
        <v>0.14577383165667357</v>
      </c>
      <c r="AT960" s="3">
        <v>145.53721433063831</v>
      </c>
      <c r="AU960" s="3">
        <v>-8.3023638126605004</v>
      </c>
      <c r="AV960" s="5">
        <v>38916</v>
      </c>
      <c r="AW960" s="5">
        <v>45355</v>
      </c>
      <c r="AX960" s="6" t="s">
        <v>2113</v>
      </c>
      <c r="AY960" s="17">
        <v>-31</v>
      </c>
      <c r="AZ960" s="3">
        <v>5.5300000000000002E-2</v>
      </c>
      <c r="BA960" s="3">
        <v>1443.098</v>
      </c>
      <c r="BB960" s="30">
        <v>0.16</v>
      </c>
      <c r="BC960" t="s">
        <v>402</v>
      </c>
      <c r="BD960" t="s">
        <v>40</v>
      </c>
      <c r="BE960" t="s">
        <v>1382</v>
      </c>
      <c r="BF960" t="str">
        <f t="shared" si="27"/>
        <v>RavensRidgCS2006</v>
      </c>
    </row>
    <row r="961" spans="1:58" ht="18.75" x14ac:dyDescent="0.3">
      <c r="A961" t="s">
        <v>1391</v>
      </c>
      <c r="B961" t="s">
        <v>1392</v>
      </c>
      <c r="C961" s="24">
        <v>-2471754.1963</v>
      </c>
      <c r="D961" s="1">
        <v>-4611976.5769999996</v>
      </c>
      <c r="E961" s="1">
        <v>3636954.6150000002</v>
      </c>
      <c r="F961" s="1">
        <v>1.0200000000000001E-2</v>
      </c>
      <c r="G961" s="1">
        <v>1.8599999999999998E-2</v>
      </c>
      <c r="H961" s="1">
        <v>1.4999999999999999E-2</v>
      </c>
      <c r="I961" s="2">
        <v>34.982133619999999</v>
      </c>
      <c r="J961" s="18">
        <v>34</v>
      </c>
      <c r="K961">
        <v>58</v>
      </c>
      <c r="L961">
        <v>55.681031999996549</v>
      </c>
      <c r="M961" s="43">
        <v>118.18874848</v>
      </c>
      <c r="N961" s="43">
        <v>118</v>
      </c>
      <c r="O961">
        <v>11</v>
      </c>
      <c r="P961">
        <v>19.494528000003584</v>
      </c>
      <c r="Q961" s="1">
        <v>1241.0619199400001</v>
      </c>
      <c r="R961" s="1">
        <v>1.1900000000000001E-2</v>
      </c>
      <c r="S961" s="1">
        <v>1.26E-2</v>
      </c>
      <c r="T961" s="1">
        <v>1.9099999999999999E-2</v>
      </c>
      <c r="U961" s="4">
        <v>1.27</v>
      </c>
      <c r="V961" s="4">
        <v>1.49</v>
      </c>
      <c r="W961" s="4">
        <v>4.47</v>
      </c>
      <c r="X961" s="4">
        <v>4</v>
      </c>
      <c r="Y961" s="4">
        <v>-22.15</v>
      </c>
      <c r="Z961" s="4">
        <v>-0.26</v>
      </c>
      <c r="AA961" s="4">
        <v>0.06</v>
      </c>
      <c r="AB961" s="4">
        <v>0.08</v>
      </c>
      <c r="AC961" s="25">
        <v>0.22</v>
      </c>
      <c r="AD961" s="17">
        <v>-2471753.1970000002</v>
      </c>
      <c r="AE961">
        <v>-4611977.88</v>
      </c>
      <c r="AF961">
        <v>3636954.8130000001</v>
      </c>
      <c r="AG961" s="20">
        <v>34.982131588900003</v>
      </c>
      <c r="AH961" s="18">
        <v>34</v>
      </c>
      <c r="AI961">
        <v>58</v>
      </c>
      <c r="AJ961">
        <v>55.673720040011858</v>
      </c>
      <c r="AK961" s="43">
        <v>118.1887321168</v>
      </c>
      <c r="AL961" s="43">
        <v>118</v>
      </c>
      <c r="AM961">
        <v>11</v>
      </c>
      <c r="AN961">
        <v>19.435620479989666</v>
      </c>
      <c r="AO961" s="3">
        <v>1241.73</v>
      </c>
      <c r="AP961" s="4">
        <v>15.71</v>
      </c>
      <c r="AQ961" s="4">
        <v>-8.61</v>
      </c>
      <c r="AR961" s="25">
        <v>-1.19</v>
      </c>
      <c r="AS961" s="3">
        <v>0.13566978312619313</v>
      </c>
      <c r="AT961" s="3">
        <v>135.16892755590152</v>
      </c>
      <c r="AU961" s="3">
        <v>-11.646931930223699</v>
      </c>
      <c r="AV961" s="5">
        <v>38218</v>
      </c>
      <c r="AW961" s="5">
        <v>43121</v>
      </c>
      <c r="AX961" s="6" t="s">
        <v>2113</v>
      </c>
      <c r="AY961" s="17">
        <v>-31.748000000000001</v>
      </c>
      <c r="AZ961" s="3">
        <v>3.7600000000000001E-2</v>
      </c>
      <c r="BA961" s="3">
        <v>1273.4780000000001</v>
      </c>
      <c r="BB961" s="30">
        <v>4.2000000000000003E-2</v>
      </c>
      <c r="BC961" t="s">
        <v>402</v>
      </c>
      <c r="BD961" t="s">
        <v>40</v>
      </c>
      <c r="BE961" t="s">
        <v>1391</v>
      </c>
      <c r="BF961" t="str">
        <f t="shared" si="27"/>
        <v>SoledadMtnCS2004</v>
      </c>
    </row>
    <row r="962" spans="1:58" ht="18.75" x14ac:dyDescent="0.3">
      <c r="A962" t="s">
        <v>1443</v>
      </c>
      <c r="B962" t="s">
        <v>1444</v>
      </c>
      <c r="C962" s="24">
        <v>-2402809.9049</v>
      </c>
      <c r="D962" s="1">
        <v>-4661824.5862999996</v>
      </c>
      <c r="E962" s="1">
        <v>3618747.8612000002</v>
      </c>
      <c r="F962" s="1">
        <v>2.8999999999999998E-3</v>
      </c>
      <c r="G962" s="1">
        <v>4.7999999999999996E-3</v>
      </c>
      <c r="H962" s="1">
        <v>4.8999999999999998E-3</v>
      </c>
      <c r="I962" s="2">
        <v>34.78543792</v>
      </c>
      <c r="J962" s="18">
        <v>34</v>
      </c>
      <c r="K962">
        <v>47</v>
      </c>
      <c r="L962">
        <v>7.5765119999988428</v>
      </c>
      <c r="M962" s="43">
        <v>117.26760311</v>
      </c>
      <c r="N962" s="43">
        <v>117</v>
      </c>
      <c r="O962">
        <v>16</v>
      </c>
      <c r="P962">
        <v>3.3711959999857299</v>
      </c>
      <c r="Q962" s="1">
        <v>709.76801538999996</v>
      </c>
      <c r="R962" s="1">
        <v>3.0999999999999999E-3</v>
      </c>
      <c r="S962" s="1">
        <v>3.3999999999999998E-3</v>
      </c>
      <c r="T962" s="1">
        <v>5.3E-3</v>
      </c>
      <c r="U962" s="4">
        <v>1.1100000000000001</v>
      </c>
      <c r="V962" s="4">
        <v>1.29</v>
      </c>
      <c r="W962" s="4">
        <v>4.0599999999999996</v>
      </c>
      <c r="X962" s="4">
        <v>2.61</v>
      </c>
      <c r="Y962" s="4">
        <v>-21.58</v>
      </c>
      <c r="Z962" s="4">
        <v>-0.23</v>
      </c>
      <c r="AA962" s="4">
        <v>0.05</v>
      </c>
      <c r="AB962" s="4">
        <v>0.06</v>
      </c>
      <c r="AC962" s="25">
        <v>0.16</v>
      </c>
      <c r="AD962" s="17">
        <v>-2402808.91</v>
      </c>
      <c r="AE962">
        <v>-4661825.8949999996</v>
      </c>
      <c r="AF962">
        <v>3618748.0619999999</v>
      </c>
      <c r="AG962" s="20">
        <v>34.785435771899998</v>
      </c>
      <c r="AH962" s="18">
        <v>34</v>
      </c>
      <c r="AI962">
        <v>47</v>
      </c>
      <c r="AJ962">
        <v>7.5687788399920919</v>
      </c>
      <c r="AK962" s="43">
        <v>117.2675868811</v>
      </c>
      <c r="AL962" s="43">
        <v>117</v>
      </c>
      <c r="AM962">
        <v>16</v>
      </c>
      <c r="AN962">
        <v>3.3127719600054206</v>
      </c>
      <c r="AO962" s="3">
        <v>710.46400000000006</v>
      </c>
      <c r="AP962" s="4">
        <v>13.99</v>
      </c>
      <c r="AQ962" s="4">
        <v>-7.98</v>
      </c>
      <c r="AR962" s="25">
        <v>-1.1399999999999999</v>
      </c>
      <c r="AS962" s="3">
        <v>0.13559915169926132</v>
      </c>
      <c r="AT962" s="3">
        <v>134.73878428614481</v>
      </c>
      <c r="AU962" s="3">
        <v>-15.2509019107565</v>
      </c>
      <c r="AV962" s="5">
        <v>38378</v>
      </c>
      <c r="AW962" s="5">
        <v>44195</v>
      </c>
      <c r="AX962" s="6" t="s">
        <v>2113</v>
      </c>
      <c r="AY962" s="17">
        <v>-31.734999999999999</v>
      </c>
      <c r="AZ962" s="3">
        <v>4.4900000000000002E-2</v>
      </c>
      <c r="BA962" s="3">
        <v>742.19900000000007</v>
      </c>
      <c r="BB962" s="30">
        <v>4.4999999999999998E-2</v>
      </c>
      <c r="BC962" t="s">
        <v>402</v>
      </c>
      <c r="BD962" t="s">
        <v>40</v>
      </c>
      <c r="BE962" t="s">
        <v>1443</v>
      </c>
      <c r="BF962" t="str">
        <f t="shared" si="27"/>
        <v>DeVriesRchCS2005</v>
      </c>
    </row>
    <row r="963" spans="1:58" ht="18.75" x14ac:dyDescent="0.3">
      <c r="A963" t="s">
        <v>1517</v>
      </c>
      <c r="B963" t="s">
        <v>1518</v>
      </c>
      <c r="C963" s="24">
        <v>-2222743.5359</v>
      </c>
      <c r="D963" s="1">
        <v>-4715390.4715999998</v>
      </c>
      <c r="E963" s="1">
        <v>3665109.8725000001</v>
      </c>
      <c r="F963" s="1">
        <v>2.2000000000000001E-3</v>
      </c>
      <c r="G963" s="1">
        <v>4.5999999999999999E-3</v>
      </c>
      <c r="H963" s="1">
        <v>3.5999999999999999E-3</v>
      </c>
      <c r="I963" s="2">
        <v>35.291117939999999</v>
      </c>
      <c r="J963" s="18">
        <v>35</v>
      </c>
      <c r="K963">
        <v>17</v>
      </c>
      <c r="L963">
        <v>28.024583999998072</v>
      </c>
      <c r="M963" s="43">
        <v>115.23827991</v>
      </c>
      <c r="N963" s="43">
        <v>115</v>
      </c>
      <c r="O963">
        <v>14</v>
      </c>
      <c r="P963">
        <v>17.807676000010133</v>
      </c>
      <c r="Q963" s="1">
        <v>1442.74855314</v>
      </c>
      <c r="R963" s="1">
        <v>3.0000000000000001E-3</v>
      </c>
      <c r="S963" s="1">
        <v>2.8E-3</v>
      </c>
      <c r="T963" s="1">
        <v>4.7000000000000002E-3</v>
      </c>
      <c r="U963" s="4">
        <v>1.36</v>
      </c>
      <c r="V963" s="4">
        <v>1.4</v>
      </c>
      <c r="W963" s="4">
        <v>4.3</v>
      </c>
      <c r="X963" s="4">
        <v>-8.35</v>
      </c>
      <c r="Y963" s="4">
        <v>-14.94</v>
      </c>
      <c r="Z963" s="4">
        <v>-0.56000000000000005</v>
      </c>
      <c r="AA963" s="4">
        <v>0.04</v>
      </c>
      <c r="AB963" s="4">
        <v>0.04</v>
      </c>
      <c r="AC963" s="25">
        <v>0.14000000000000001</v>
      </c>
      <c r="AD963" s="17">
        <v>-2222742.5410000002</v>
      </c>
      <c r="AE963">
        <v>-4715391.784</v>
      </c>
      <c r="AF963">
        <v>3665110.071</v>
      </c>
      <c r="AG963" s="20">
        <v>35.291115430200001</v>
      </c>
      <c r="AH963" s="18">
        <v>35</v>
      </c>
      <c r="AI963">
        <v>17</v>
      </c>
      <c r="AJ963">
        <v>28.015548720005086</v>
      </c>
      <c r="AK963" s="43">
        <v>115.2382638583</v>
      </c>
      <c r="AL963" s="43">
        <v>115</v>
      </c>
      <c r="AM963">
        <v>14</v>
      </c>
      <c r="AN963">
        <v>17.749889880005867</v>
      </c>
      <c r="AO963" s="3">
        <v>1443.4849999999999</v>
      </c>
      <c r="AP963" s="4">
        <v>2.31</v>
      </c>
      <c r="AQ963" s="4">
        <v>-0.96</v>
      </c>
      <c r="AR963" s="25">
        <v>-1.46</v>
      </c>
      <c r="AS963" s="3">
        <v>2.3228646445531839E-2</v>
      </c>
      <c r="AT963" s="3">
        <v>16.3653853046577</v>
      </c>
      <c r="AU963" s="3">
        <v>-16.484664504626501</v>
      </c>
      <c r="AV963" s="5">
        <v>38653</v>
      </c>
      <c r="AW963" s="5">
        <v>45290</v>
      </c>
      <c r="AX963" s="6" t="s">
        <v>2113</v>
      </c>
      <c r="AY963" s="17">
        <v>-29.016999999999999</v>
      </c>
      <c r="AZ963" s="3">
        <v>5.6300000000000003E-2</v>
      </c>
      <c r="BA963" s="3">
        <v>1472.502</v>
      </c>
      <c r="BB963" s="30">
        <v>5.6000000000000001E-2</v>
      </c>
      <c r="BC963" t="s">
        <v>402</v>
      </c>
      <c r="BD963" t="s">
        <v>40</v>
      </c>
      <c r="BE963" t="s">
        <v>1517</v>
      </c>
      <c r="BF963" t="str">
        <f t="shared" si="27"/>
        <v>NewYorkMtnCS2005</v>
      </c>
    </row>
    <row r="964" spans="1:58" ht="18.75" x14ac:dyDescent="0.3">
      <c r="A964" t="s">
        <v>1521</v>
      </c>
      <c r="B964" t="s">
        <v>1522</v>
      </c>
      <c r="C964" s="24">
        <v>-2462224.0081000002</v>
      </c>
      <c r="D964" s="1">
        <v>-4396733.1039000005</v>
      </c>
      <c r="E964" s="1">
        <v>3901486.5685000001</v>
      </c>
      <c r="F964" s="1">
        <v>1.17E-2</v>
      </c>
      <c r="G964" s="1">
        <v>1.84E-2</v>
      </c>
      <c r="H964" s="1">
        <v>1.84E-2</v>
      </c>
      <c r="I964" s="2">
        <v>37.934229930000001</v>
      </c>
      <c r="J964" s="18">
        <v>37</v>
      </c>
      <c r="K964">
        <v>56</v>
      </c>
      <c r="L964">
        <v>3.2277480000027481</v>
      </c>
      <c r="M964" s="43">
        <v>119.24935678</v>
      </c>
      <c r="N964" s="43">
        <v>119</v>
      </c>
      <c r="O964">
        <v>14</v>
      </c>
      <c r="P964">
        <v>57.684407999997802</v>
      </c>
      <c r="Q964" s="1">
        <v>2924.44009026</v>
      </c>
      <c r="R964" s="1">
        <v>1.3100000000000001E-2</v>
      </c>
      <c r="S964" s="1">
        <v>1.3599999999999999E-2</v>
      </c>
      <c r="T964" s="1">
        <v>2.0400000000000001E-2</v>
      </c>
      <c r="U964" s="4">
        <v>1.62</v>
      </c>
      <c r="V964" s="4">
        <v>2.0099999999999998</v>
      </c>
      <c r="W964" s="4">
        <v>5.65</v>
      </c>
      <c r="X964" s="4">
        <v>-1.47</v>
      </c>
      <c r="Y964" s="4">
        <v>-22.53</v>
      </c>
      <c r="Z964" s="4">
        <v>0.88</v>
      </c>
      <c r="AA964" s="4">
        <v>0.08</v>
      </c>
      <c r="AB964" s="4">
        <v>0.09</v>
      </c>
      <c r="AC964" s="25">
        <v>0.28999999999999998</v>
      </c>
      <c r="AD964" s="17">
        <v>-2462222.983</v>
      </c>
      <c r="AE964">
        <v>-4396734.3720000004</v>
      </c>
      <c r="AF964">
        <v>3901486.7379999999</v>
      </c>
      <c r="AG964" s="20">
        <v>37.934227773499998</v>
      </c>
      <c r="AH964" s="18">
        <v>37</v>
      </c>
      <c r="AI964">
        <v>56</v>
      </c>
      <c r="AJ964">
        <v>3.2199845999934951</v>
      </c>
      <c r="AK964" s="43">
        <v>119.24933958770001</v>
      </c>
      <c r="AL964" s="43">
        <v>119</v>
      </c>
      <c r="AM964">
        <v>14</v>
      </c>
      <c r="AN964">
        <v>57.622515720024694</v>
      </c>
      <c r="AO964" s="3">
        <v>2925.0219999999999</v>
      </c>
      <c r="AP964" s="4">
        <v>10.64</v>
      </c>
      <c r="AQ964" s="4">
        <v>-8.3699999999999992</v>
      </c>
      <c r="AR964" s="25">
        <v>-0.12</v>
      </c>
      <c r="AS964" s="3">
        <v>0.10484626789932863</v>
      </c>
      <c r="AT964" s="3">
        <v>104.77285172807007</v>
      </c>
      <c r="AU964" s="3">
        <v>-3.9229505181484701</v>
      </c>
      <c r="AV964" s="5">
        <v>39318</v>
      </c>
      <c r="AW964" s="5">
        <v>45610</v>
      </c>
      <c r="AX964" s="6" t="s">
        <v>2113</v>
      </c>
      <c r="AY964" s="17">
        <v>-23.791</v>
      </c>
      <c r="AZ964" s="3">
        <v>4.5400000000000003E-2</v>
      </c>
      <c r="BA964" s="3">
        <v>2948.8130000000001</v>
      </c>
      <c r="BB964" s="30">
        <v>0.05</v>
      </c>
      <c r="BC964" t="s">
        <v>2121</v>
      </c>
      <c r="BD964" t="s">
        <v>40</v>
      </c>
      <c r="BE964" t="s">
        <v>1521</v>
      </c>
      <c r="BF964" t="str">
        <f t="shared" si="27"/>
        <v>Tioga_PassCS2007</v>
      </c>
    </row>
    <row r="965" spans="1:58" ht="18.75" x14ac:dyDescent="0.3">
      <c r="A965" t="s">
        <v>1579</v>
      </c>
      <c r="B965" t="s">
        <v>1580</v>
      </c>
      <c r="C965" s="24">
        <v>-2556008.7768999999</v>
      </c>
      <c r="D965" s="1">
        <v>-4059526.4611999998</v>
      </c>
      <c r="E965" s="1">
        <v>4192834.8412000001</v>
      </c>
      <c r="F965" s="1">
        <v>1.2999999999999999E-2</v>
      </c>
      <c r="G965" s="1">
        <v>2.0500000000000001E-2</v>
      </c>
      <c r="H965" s="1">
        <v>2.1399999999999999E-2</v>
      </c>
      <c r="I965" s="2">
        <v>41.344838019999997</v>
      </c>
      <c r="J965" s="18">
        <v>41</v>
      </c>
      <c r="K965">
        <v>20</v>
      </c>
      <c r="L965">
        <v>41.41687199999069</v>
      </c>
      <c r="M965" s="43">
        <v>122.19584141999999</v>
      </c>
      <c r="N965" s="43">
        <v>122</v>
      </c>
      <c r="O965">
        <v>11</v>
      </c>
      <c r="P965">
        <v>45.029111999976976</v>
      </c>
      <c r="Q965" s="1">
        <v>2398.60388577</v>
      </c>
      <c r="R965" s="1">
        <v>1.6299999999999999E-2</v>
      </c>
      <c r="S965" s="1">
        <v>1.55E-2</v>
      </c>
      <c r="T965" s="1">
        <v>2.3400000000000001E-2</v>
      </c>
      <c r="U965" s="4">
        <v>2.58</v>
      </c>
      <c r="V965" s="4">
        <v>2.91</v>
      </c>
      <c r="W965" s="4">
        <v>7.02</v>
      </c>
      <c r="X965" s="4">
        <v>-6.06</v>
      </c>
      <c r="Y965" s="4">
        <v>-17.47</v>
      </c>
      <c r="Z965" s="4">
        <v>-0.42</v>
      </c>
      <c r="AA965" s="4">
        <v>0.25</v>
      </c>
      <c r="AB965" s="4">
        <v>0.32</v>
      </c>
      <c r="AC965" s="25">
        <v>0.69</v>
      </c>
      <c r="AD965" s="17">
        <v>-2556007.719</v>
      </c>
      <c r="AE965">
        <v>-4059527.6860000002</v>
      </c>
      <c r="AF965">
        <v>4192834.969</v>
      </c>
      <c r="AG965" s="20">
        <v>41.344836075899998</v>
      </c>
      <c r="AH965" s="18">
        <v>41</v>
      </c>
      <c r="AI965">
        <v>20</v>
      </c>
      <c r="AJ965">
        <v>41.409873239993544</v>
      </c>
      <c r="AK965" s="43">
        <v>122.1958229106</v>
      </c>
      <c r="AL965" s="43">
        <v>122</v>
      </c>
      <c r="AM965">
        <v>11</v>
      </c>
      <c r="AN965">
        <v>44.962478160001638</v>
      </c>
      <c r="AO965" s="3">
        <v>2399.0439999999999</v>
      </c>
      <c r="AP965" s="4">
        <v>7.1</v>
      </c>
      <c r="AQ965" s="4">
        <v>-2.93</v>
      </c>
      <c r="AR965" s="25">
        <v>-1.52</v>
      </c>
      <c r="AS965" s="3">
        <v>6.2810668153464547E-2</v>
      </c>
      <c r="AT965" s="3">
        <v>62.195750038315587</v>
      </c>
      <c r="AU965" s="3">
        <v>-8.7674783815733601</v>
      </c>
      <c r="AV965" s="5">
        <v>39290</v>
      </c>
      <c r="AW965" s="5">
        <v>45302</v>
      </c>
      <c r="AX965" s="6" t="s">
        <v>2113</v>
      </c>
      <c r="AY965" s="17">
        <v>-23.532</v>
      </c>
      <c r="AZ965" s="3">
        <v>4.2200000000000001E-2</v>
      </c>
      <c r="BA965" s="3">
        <v>2422.576</v>
      </c>
      <c r="BB965" s="30">
        <v>4.8000000000000001E-2</v>
      </c>
      <c r="BC965" t="s">
        <v>2123</v>
      </c>
      <c r="BD965" t="s">
        <v>1578</v>
      </c>
      <c r="BE965" t="s">
        <v>1579</v>
      </c>
      <c r="BF965" t="str">
        <f t="shared" si="27"/>
        <v>SHGrayBte_CN2007</v>
      </c>
    </row>
    <row r="966" spans="1:58" ht="18.75" x14ac:dyDescent="0.3">
      <c r="A966" t="s">
        <v>1600</v>
      </c>
      <c r="B966" t="s">
        <v>1601</v>
      </c>
      <c r="C966" s="24">
        <v>-2537548.9578</v>
      </c>
      <c r="D966" s="1">
        <v>-4146189.7513000001</v>
      </c>
      <c r="E966" s="1">
        <v>4118988.3161999998</v>
      </c>
      <c r="F966" s="1">
        <v>5.3499999999999999E-2</v>
      </c>
      <c r="G966" s="1">
        <v>5.8400000000000001E-2</v>
      </c>
      <c r="H966" s="1">
        <v>5.4899999999999997E-2</v>
      </c>
      <c r="I966" s="2">
        <v>40.465826470000003</v>
      </c>
      <c r="J966" s="18">
        <v>40</v>
      </c>
      <c r="K966">
        <v>27</v>
      </c>
      <c r="L966">
        <v>56.975292000011564</v>
      </c>
      <c r="M966" s="43">
        <v>121.46744488</v>
      </c>
      <c r="N966" s="43">
        <v>121</v>
      </c>
      <c r="O966">
        <v>28</v>
      </c>
      <c r="P966">
        <v>2.8015680000078191</v>
      </c>
      <c r="Q966" s="1">
        <v>2333.9525597299998</v>
      </c>
      <c r="R966" s="1">
        <v>4.8300000000000003E-2</v>
      </c>
      <c r="S966" s="1">
        <v>5.4899999999999997E-2</v>
      </c>
      <c r="T966" s="1">
        <v>6.7299999999999999E-2</v>
      </c>
      <c r="U966" s="4">
        <v>2.44</v>
      </c>
      <c r="V966" s="4">
        <v>2.65</v>
      </c>
      <c r="W966" s="4">
        <v>6.15</v>
      </c>
      <c r="X966" s="4">
        <v>-3.08</v>
      </c>
      <c r="Y966" s="4">
        <v>-22.69</v>
      </c>
      <c r="Z966" s="4">
        <v>-8.52</v>
      </c>
      <c r="AA966" s="4">
        <v>0.19</v>
      </c>
      <c r="AB966" s="4">
        <v>0.21</v>
      </c>
      <c r="AC966" s="25">
        <v>0.43</v>
      </c>
      <c r="AD966" s="17">
        <v>-2537547.9079999998</v>
      </c>
      <c r="AE966">
        <v>-4146190.9870000002</v>
      </c>
      <c r="AF966">
        <v>4118988.4550000001</v>
      </c>
      <c r="AG966" s="20">
        <v>40.465824465499999</v>
      </c>
      <c r="AH966" s="18">
        <v>40</v>
      </c>
      <c r="AI966">
        <v>27</v>
      </c>
      <c r="AJ966">
        <v>56.968075799996427</v>
      </c>
      <c r="AK966" s="43">
        <v>121.4674267453</v>
      </c>
      <c r="AL966" s="43">
        <v>121</v>
      </c>
      <c r="AM966">
        <v>28</v>
      </c>
      <c r="AN966">
        <v>2.7362830800097981</v>
      </c>
      <c r="AO966" s="3">
        <v>2334.4279999999999</v>
      </c>
      <c r="AP966" s="4">
        <v>9.82</v>
      </c>
      <c r="AQ966" s="4">
        <v>-8.24</v>
      </c>
      <c r="AR966" s="25">
        <v>-9.6</v>
      </c>
      <c r="AS966" s="3">
        <v>0.13361081545053238</v>
      </c>
      <c r="AT966" s="3">
        <v>96.492322440974505</v>
      </c>
      <c r="AU966" s="3">
        <v>-92.417972872959098</v>
      </c>
      <c r="AV966" s="5">
        <v>39358</v>
      </c>
      <c r="AW966" s="5">
        <v>45635</v>
      </c>
      <c r="AX966" s="6" t="s">
        <v>2113</v>
      </c>
      <c r="AY966" s="17">
        <v>-23.72</v>
      </c>
      <c r="AZ966" s="3">
        <v>5.1200000000000002E-2</v>
      </c>
      <c r="BA966" s="3">
        <v>2358.1479999999997</v>
      </c>
      <c r="BB966" s="30">
        <v>8.5000000000000006E-2</v>
      </c>
      <c r="BC966" t="s">
        <v>2124</v>
      </c>
      <c r="BD966" t="s">
        <v>1595</v>
      </c>
      <c r="BE966" t="s">
        <v>1600</v>
      </c>
      <c r="BF966" t="str">
        <f t="shared" si="27"/>
        <v>LVWhite___CN2007</v>
      </c>
    </row>
    <row r="967" spans="1:58" ht="18.75" x14ac:dyDescent="0.3">
      <c r="A967" t="s">
        <v>1616</v>
      </c>
      <c r="B967" t="s">
        <v>1617</v>
      </c>
      <c r="C967" s="24">
        <v>-2440027.0816000002</v>
      </c>
      <c r="D967" s="1">
        <v>-4452228.2213000003</v>
      </c>
      <c r="E967" s="1">
        <v>3852968.4514000001</v>
      </c>
      <c r="F967" s="1">
        <v>1.15E-2</v>
      </c>
      <c r="G967" s="1">
        <v>1.35E-2</v>
      </c>
      <c r="H967" s="1">
        <v>1.26E-2</v>
      </c>
      <c r="I967" s="2">
        <v>37.380425799999998</v>
      </c>
      <c r="J967" s="18">
        <v>37</v>
      </c>
      <c r="K967">
        <v>22</v>
      </c>
      <c r="L967">
        <v>49.532879999991337</v>
      </c>
      <c r="M967" s="43">
        <v>118.72478017</v>
      </c>
      <c r="N967" s="43">
        <v>118</v>
      </c>
      <c r="O967">
        <v>43</v>
      </c>
      <c r="P967">
        <v>29.208612000008998</v>
      </c>
      <c r="Q967" s="1">
        <v>3197.8159062700001</v>
      </c>
      <c r="R967" s="1">
        <v>9.9000000000000008E-3</v>
      </c>
      <c r="S967" s="1">
        <v>1.2E-2</v>
      </c>
      <c r="T967" s="1">
        <v>1.5100000000000001E-2</v>
      </c>
      <c r="U967" s="4">
        <v>2.65</v>
      </c>
      <c r="V967" s="4">
        <v>3.48</v>
      </c>
      <c r="W967" s="4">
        <v>6.84</v>
      </c>
      <c r="X967" s="4">
        <v>-3.49</v>
      </c>
      <c r="Y967" s="4">
        <v>-19.920000000000002</v>
      </c>
      <c r="Z967" s="4">
        <v>1.02</v>
      </c>
      <c r="AA967" s="4">
        <v>0.15</v>
      </c>
      <c r="AB967" s="4">
        <v>0.2</v>
      </c>
      <c r="AC967" s="25">
        <v>0.36</v>
      </c>
      <c r="AD967" s="17">
        <v>-2440026.0630000001</v>
      </c>
      <c r="AE967">
        <v>-4452229.4970000004</v>
      </c>
      <c r="AF967">
        <v>3852968.6260000002</v>
      </c>
      <c r="AG967" s="20">
        <v>37.380423612400001</v>
      </c>
      <c r="AH967" s="18">
        <v>37</v>
      </c>
      <c r="AI967">
        <v>22</v>
      </c>
      <c r="AJ967">
        <v>49.525004640004795</v>
      </c>
      <c r="AK967" s="43">
        <v>118.7247631928</v>
      </c>
      <c r="AL967" s="43">
        <v>118</v>
      </c>
      <c r="AM967">
        <v>43</v>
      </c>
      <c r="AN967">
        <v>29.147494079991247</v>
      </c>
      <c r="AO967" s="3">
        <v>3198.422</v>
      </c>
      <c r="AP967" s="4">
        <v>8.43</v>
      </c>
      <c r="AQ967" s="4">
        <v>-5.82</v>
      </c>
      <c r="AR967" s="25">
        <v>0.04</v>
      </c>
      <c r="AS967" s="3">
        <v>8.0807734405813542E-2</v>
      </c>
      <c r="AT967" s="3">
        <v>80.774346280485076</v>
      </c>
      <c r="AU967" s="3">
        <v>2.3227102618029698</v>
      </c>
      <c r="AV967" s="5">
        <v>39285</v>
      </c>
      <c r="AW967" s="5">
        <v>45173</v>
      </c>
      <c r="AX967" s="6" t="s">
        <v>2113</v>
      </c>
      <c r="AY967" s="17">
        <v>-24.303999999999998</v>
      </c>
      <c r="AZ967" s="3">
        <v>5.5300000000000002E-2</v>
      </c>
      <c r="BA967" s="3">
        <v>3222.7260000000001</v>
      </c>
      <c r="BB967" s="30">
        <v>5.7000000000000002E-2</v>
      </c>
      <c r="BC967" t="s">
        <v>2123</v>
      </c>
      <c r="BD967" t="s">
        <v>90</v>
      </c>
      <c r="BE967" t="s">
        <v>1616</v>
      </c>
      <c r="BF967" t="str">
        <f t="shared" si="27"/>
        <v>PineCkMineCS2007</v>
      </c>
    </row>
    <row r="968" spans="1:58" ht="18.75" x14ac:dyDescent="0.3">
      <c r="A968" t="s">
        <v>1645</v>
      </c>
      <c r="B968" t="s">
        <v>1646</v>
      </c>
      <c r="C968" s="24">
        <v>-2610094.77</v>
      </c>
      <c r="D968" s="1">
        <v>-4481677.3097000001</v>
      </c>
      <c r="E968" s="1">
        <v>3700968.0186999999</v>
      </c>
      <c r="F968" s="1">
        <v>9.7000000000000003E-3</v>
      </c>
      <c r="G968" s="1">
        <v>1.41E-2</v>
      </c>
      <c r="H968" s="1">
        <v>1.29E-2</v>
      </c>
      <c r="I968" s="2">
        <v>35.693820559999999</v>
      </c>
      <c r="J968" s="18">
        <v>35</v>
      </c>
      <c r="K968">
        <v>41</v>
      </c>
      <c r="L968">
        <v>37.754015999996113</v>
      </c>
      <c r="M968" s="43">
        <v>120.21619622999999</v>
      </c>
      <c r="N968" s="43">
        <v>120</v>
      </c>
      <c r="O968">
        <v>12</v>
      </c>
      <c r="P968">
        <v>58.306427999979178</v>
      </c>
      <c r="Q968" s="1">
        <v>537.99193744000002</v>
      </c>
      <c r="R968" s="1">
        <v>9.4000000000000004E-3</v>
      </c>
      <c r="S968" s="1">
        <v>1.0999999999999999E-2</v>
      </c>
      <c r="T968" s="1">
        <v>1.52E-2</v>
      </c>
      <c r="U968" s="4">
        <v>1.28</v>
      </c>
      <c r="V968" s="4">
        <v>1.82</v>
      </c>
      <c r="W968" s="4">
        <v>5.49</v>
      </c>
      <c r="X968" s="4">
        <v>11.09</v>
      </c>
      <c r="Y968" s="4">
        <v>-29.51</v>
      </c>
      <c r="Z968" s="4">
        <v>1.88</v>
      </c>
      <c r="AA968" s="4">
        <v>0.09</v>
      </c>
      <c r="AB968" s="4">
        <v>0.14000000000000001</v>
      </c>
      <c r="AC968" s="25">
        <v>0.42</v>
      </c>
      <c r="AD968" s="17">
        <v>-2610093.7609999999</v>
      </c>
      <c r="AE968">
        <v>-4481678.5980000002</v>
      </c>
      <c r="AF968">
        <v>3700968.2080000001</v>
      </c>
      <c r="AG968" s="20">
        <v>35.693818760200003</v>
      </c>
      <c r="AH968" s="18">
        <v>35</v>
      </c>
      <c r="AI968">
        <v>41</v>
      </c>
      <c r="AJ968">
        <v>37.747536720009975</v>
      </c>
      <c r="AK968" s="43">
        <v>120.2161794039</v>
      </c>
      <c r="AL968" s="43">
        <v>120</v>
      </c>
      <c r="AM968">
        <v>12</v>
      </c>
      <c r="AN968">
        <v>58.24585404000004</v>
      </c>
      <c r="AO968" s="3">
        <v>538.59299999999996</v>
      </c>
      <c r="AP968" s="4">
        <v>23.52</v>
      </c>
      <c r="AQ968" s="4">
        <v>-16.04</v>
      </c>
      <c r="AR968" s="25">
        <v>0.91</v>
      </c>
      <c r="AS968" s="3">
        <v>0.21463748474155542</v>
      </c>
      <c r="AT968" s="3">
        <v>214.53339387192955</v>
      </c>
      <c r="AU968" s="3">
        <v>6.68377990297006</v>
      </c>
      <c r="AV968" s="5">
        <v>39557</v>
      </c>
      <c r="AW968" s="5">
        <v>43340</v>
      </c>
      <c r="AX968" s="6" t="s">
        <v>2113</v>
      </c>
      <c r="AY968" s="17">
        <v>-33.64</v>
      </c>
      <c r="AZ968" s="3">
        <v>5.4699999999999999E-2</v>
      </c>
      <c r="BA968" s="3">
        <v>572.23299999999995</v>
      </c>
      <c r="BB968" s="30">
        <v>5.7000000000000002E-2</v>
      </c>
      <c r="BC968" t="s">
        <v>402</v>
      </c>
      <c r="BD968" t="s">
        <v>40</v>
      </c>
      <c r="BE968" t="s">
        <v>1645</v>
      </c>
      <c r="BF968" t="str">
        <f t="shared" si="27"/>
        <v>CholameLSMCS2008</v>
      </c>
    </row>
    <row r="969" spans="1:58" ht="18.75" x14ac:dyDescent="0.3">
      <c r="A969" t="s">
        <v>1695</v>
      </c>
      <c r="B969" t="s">
        <v>1696</v>
      </c>
      <c r="C969" s="24">
        <v>-2319195.1836000001</v>
      </c>
      <c r="D969" s="1">
        <v>-4545018.7408999996</v>
      </c>
      <c r="E969" s="1">
        <v>3816579.8621</v>
      </c>
      <c r="F969" s="1">
        <v>4.4000000000000003E-3</v>
      </c>
      <c r="G969" s="1">
        <v>8.6999999999999994E-3</v>
      </c>
      <c r="H969" s="1">
        <v>7.3000000000000001E-3</v>
      </c>
      <c r="I969" s="2">
        <v>36.980368630000001</v>
      </c>
      <c r="J969" s="18">
        <v>36</v>
      </c>
      <c r="K969">
        <v>58</v>
      </c>
      <c r="L969">
        <v>49.327068000003464</v>
      </c>
      <c r="M969" s="43">
        <v>117.03394167</v>
      </c>
      <c r="N969" s="43">
        <v>117</v>
      </c>
      <c r="O969">
        <v>2</v>
      </c>
      <c r="P969">
        <v>2.1900120000157131</v>
      </c>
      <c r="Q969" s="1">
        <v>1540.81733119</v>
      </c>
      <c r="R969" s="1">
        <v>6.0000000000000001E-3</v>
      </c>
      <c r="S969" s="1">
        <v>5.5999999999999999E-3</v>
      </c>
      <c r="T969" s="1">
        <v>9.1000000000000004E-3</v>
      </c>
      <c r="U969" s="4">
        <v>1.7</v>
      </c>
      <c r="V969" s="4">
        <v>1.41</v>
      </c>
      <c r="W969" s="4">
        <v>4.34</v>
      </c>
      <c r="X969" s="4">
        <v>-8.6300000000000008</v>
      </c>
      <c r="Y969" s="4">
        <v>-15.75</v>
      </c>
      <c r="Z969" s="4">
        <v>-0.26</v>
      </c>
      <c r="AA969" s="4">
        <v>0.11</v>
      </c>
      <c r="AB969" s="4">
        <v>0.09</v>
      </c>
      <c r="AC969" s="25">
        <v>0.27</v>
      </c>
      <c r="AD969" s="17">
        <v>-2319194.1719999998</v>
      </c>
      <c r="AE969">
        <v>-4545020.0279999999</v>
      </c>
      <c r="AF969">
        <v>3816580.0430000001</v>
      </c>
      <c r="AG969" s="20">
        <v>36.9803662124</v>
      </c>
      <c r="AH969" s="18">
        <v>36</v>
      </c>
      <c r="AI969">
        <v>58</v>
      </c>
      <c r="AJ969">
        <v>49.318364639999572</v>
      </c>
      <c r="AK969" s="43">
        <v>117.0339250067</v>
      </c>
      <c r="AL969" s="43">
        <v>117</v>
      </c>
      <c r="AM969">
        <v>2</v>
      </c>
      <c r="AN969">
        <v>2.1300241200083292</v>
      </c>
      <c r="AO969" s="3">
        <v>1541.4739999999999</v>
      </c>
      <c r="AP969" s="4">
        <v>2.69</v>
      </c>
      <c r="AQ969" s="4">
        <v>-1.54</v>
      </c>
      <c r="AR969" s="25">
        <v>-1.21</v>
      </c>
      <c r="AS969" s="3">
        <v>2.8784891401043879E-2</v>
      </c>
      <c r="AT969" s="3">
        <v>26.036787862227353</v>
      </c>
      <c r="AU969" s="3">
        <v>-12.2741874605763</v>
      </c>
      <c r="AV969" s="5">
        <v>38871</v>
      </c>
      <c r="AW969" s="5">
        <v>43633</v>
      </c>
      <c r="AX969" s="6" t="s">
        <v>2113</v>
      </c>
      <c r="AY969" s="17">
        <v>-27.148</v>
      </c>
      <c r="AZ969" s="3">
        <v>5.0599999999999999E-2</v>
      </c>
      <c r="BA969" s="3">
        <v>1568.6219999999998</v>
      </c>
      <c r="BB969" s="30">
        <v>5.0999999999999997E-2</v>
      </c>
      <c r="BC969" t="s">
        <v>40</v>
      </c>
      <c r="BD969" t="s">
        <v>40</v>
      </c>
      <c r="BE969" t="s">
        <v>1695</v>
      </c>
      <c r="BF969" t="str">
        <f t="shared" si="27"/>
        <v>Phinney Canyon</v>
      </c>
    </row>
    <row r="970" spans="1:58" ht="18.75" x14ac:dyDescent="0.3">
      <c r="A970" t="s">
        <v>1705</v>
      </c>
      <c r="B970" t="s">
        <v>1706</v>
      </c>
      <c r="C970" s="24">
        <v>-2353220.3371000001</v>
      </c>
      <c r="D970" s="1">
        <v>-4849769.1056000004</v>
      </c>
      <c r="E970" s="1">
        <v>3400273.6764000002</v>
      </c>
      <c r="F970" s="1">
        <v>3.44E-2</v>
      </c>
      <c r="G970" s="1">
        <v>6.5600000000000006E-2</v>
      </c>
      <c r="H970" s="1">
        <v>5.62E-2</v>
      </c>
      <c r="I970" s="2">
        <v>32.417009040000003</v>
      </c>
      <c r="J970" s="18">
        <v>32</v>
      </c>
      <c r="K970">
        <v>25</v>
      </c>
      <c r="L970">
        <v>1.2325440000125809</v>
      </c>
      <c r="M970" s="43">
        <v>115.88373602</v>
      </c>
      <c r="N970" s="43">
        <v>115</v>
      </c>
      <c r="O970">
        <v>53</v>
      </c>
      <c r="P970">
        <v>1.4496720000022378</v>
      </c>
      <c r="Q970" s="1">
        <v>1335.71453595</v>
      </c>
      <c r="R970" s="1">
        <v>3.8300000000000001E-2</v>
      </c>
      <c r="S970" s="1">
        <v>4.2200000000000001E-2</v>
      </c>
      <c r="T970" s="1">
        <v>6.8000000000000005E-2</v>
      </c>
      <c r="U970" s="4">
        <v>1.24</v>
      </c>
      <c r="V970" s="4">
        <v>1.71</v>
      </c>
      <c r="W970" s="4">
        <v>4.79</v>
      </c>
      <c r="X970" s="4">
        <v>18.66</v>
      </c>
      <c r="Y970" s="4">
        <v>-39.18</v>
      </c>
      <c r="Z970" s="4">
        <v>0.66</v>
      </c>
      <c r="AA970" s="4">
        <v>0.09</v>
      </c>
      <c r="AB970" s="4">
        <v>0.1</v>
      </c>
      <c r="AC970" s="25">
        <v>0.3</v>
      </c>
      <c r="AD970" s="17">
        <v>-2353219.3629999999</v>
      </c>
      <c r="AE970">
        <v>-4849770.4469999997</v>
      </c>
      <c r="AF970">
        <v>3400273.9</v>
      </c>
      <c r="AG970" s="20">
        <v>32.417006969500001</v>
      </c>
      <c r="AH970" s="18">
        <v>32</v>
      </c>
      <c r="AI970">
        <v>25</v>
      </c>
      <c r="AJ970">
        <v>1.2250902000033648</v>
      </c>
      <c r="AK970" s="43">
        <v>115.88372046790001</v>
      </c>
      <c r="AL970" s="43">
        <v>115</v>
      </c>
      <c r="AM970">
        <v>53</v>
      </c>
      <c r="AN970">
        <v>1.3936844400188875</v>
      </c>
      <c r="AO970" s="3">
        <v>1336.4939999999999</v>
      </c>
      <c r="AP970" s="4">
        <v>29.53</v>
      </c>
      <c r="AQ970" s="4">
        <v>-26.07</v>
      </c>
      <c r="AR970" s="25">
        <v>-0.19</v>
      </c>
      <c r="AS970" s="3">
        <v>0.29642673641592243</v>
      </c>
      <c r="AT970" s="3">
        <v>296.29295898208233</v>
      </c>
      <c r="AU970" s="3">
        <v>-8.9046312468116593</v>
      </c>
      <c r="AV970" s="5">
        <v>40585</v>
      </c>
      <c r="AW970" s="5">
        <v>44681</v>
      </c>
      <c r="AX970" s="6" t="s">
        <v>2113</v>
      </c>
      <c r="AY970" s="17">
        <v>-32.704000000000001</v>
      </c>
      <c r="AZ970" s="3">
        <v>5.7200000000000001E-2</v>
      </c>
      <c r="BA970" s="3">
        <v>1369.1979999999999</v>
      </c>
      <c r="BB970" s="30">
        <v>8.8999999999999996E-2</v>
      </c>
      <c r="BC970" t="s">
        <v>40</v>
      </c>
      <c r="BD970" t="s">
        <v>40</v>
      </c>
      <c r="BE970" t="s">
        <v>1705</v>
      </c>
      <c r="BF970" t="str">
        <f t="shared" si="27"/>
        <v>Sr_Juarez_MX2011</v>
      </c>
    </row>
    <row r="971" spans="1:58" ht="18.75" x14ac:dyDescent="0.3">
      <c r="A971" t="s">
        <v>1707</v>
      </c>
      <c r="B971" t="s">
        <v>1708</v>
      </c>
      <c r="C971" s="24">
        <v>-2627227.3377</v>
      </c>
      <c r="D971" s="1">
        <v>-4452757.0203999998</v>
      </c>
      <c r="E971" s="1">
        <v>3723620.7681</v>
      </c>
      <c r="F971" s="1">
        <v>5.4199999999999998E-2</v>
      </c>
      <c r="G971" s="1">
        <v>4.2299999999999997E-2</v>
      </c>
      <c r="H971" s="1">
        <v>3.3500000000000002E-2</v>
      </c>
      <c r="I971" s="2">
        <v>35.945241920000001</v>
      </c>
      <c r="J971" s="18">
        <v>35</v>
      </c>
      <c r="K971">
        <v>56</v>
      </c>
      <c r="L971">
        <v>42.870912000003045</v>
      </c>
      <c r="M971" s="43">
        <v>120.54156596999999</v>
      </c>
      <c r="N971" s="43">
        <v>120</v>
      </c>
      <c r="O971">
        <v>32</v>
      </c>
      <c r="P971">
        <v>29.637491999976646</v>
      </c>
      <c r="Q971" s="1">
        <v>589.90971664000006</v>
      </c>
      <c r="R971" s="1">
        <v>3.2800000000000003E-2</v>
      </c>
      <c r="S971" s="1">
        <v>5.1400000000000001E-2</v>
      </c>
      <c r="T971" s="1">
        <v>4.9700000000000001E-2</v>
      </c>
      <c r="U971" s="4">
        <v>2.2999999999999998</v>
      </c>
      <c r="V971" s="4">
        <v>2.2200000000000002</v>
      </c>
      <c r="W971" s="4">
        <v>7.09</v>
      </c>
      <c r="X971" s="4">
        <v>19.25</v>
      </c>
      <c r="Y971" s="4">
        <v>-34.729999999999997</v>
      </c>
      <c r="Z971" s="4">
        <v>1.36</v>
      </c>
      <c r="AA971" s="4">
        <v>7.0000000000000007E-2</v>
      </c>
      <c r="AB971" s="4">
        <v>0.06</v>
      </c>
      <c r="AC971" s="25">
        <v>0.2</v>
      </c>
      <c r="AD971" s="17">
        <v>-2627226.3259999999</v>
      </c>
      <c r="AE971">
        <v>-4452758.3039999995</v>
      </c>
      <c r="AF971">
        <v>3723620.9539999999</v>
      </c>
      <c r="AG971" s="20">
        <v>35.9452401458</v>
      </c>
      <c r="AH971" s="18">
        <v>35</v>
      </c>
      <c r="AI971">
        <v>56</v>
      </c>
      <c r="AJ971">
        <v>42.864524879998953</v>
      </c>
      <c r="AK971" s="43">
        <v>120.5415491088</v>
      </c>
      <c r="AL971" s="43">
        <v>120</v>
      </c>
      <c r="AM971">
        <v>32</v>
      </c>
      <c r="AN971">
        <v>29.576791679993448</v>
      </c>
      <c r="AO971" s="3">
        <v>590.49800000000005</v>
      </c>
      <c r="AP971" s="4">
        <v>31.79</v>
      </c>
      <c r="AQ971" s="4">
        <v>-21.24</v>
      </c>
      <c r="AR971" s="25">
        <v>0.38</v>
      </c>
      <c r="AS971" s="3">
        <v>0.28989987935382583</v>
      </c>
      <c r="AT971" s="3">
        <v>289.88563234922088</v>
      </c>
      <c r="AU971" s="3">
        <v>2.87404897173945</v>
      </c>
      <c r="AV971" s="5">
        <v>35328</v>
      </c>
      <c r="AW971" s="5">
        <v>45048</v>
      </c>
      <c r="AX971" s="6" t="s">
        <v>2113</v>
      </c>
      <c r="AY971" s="17">
        <v>-33.262999999999998</v>
      </c>
      <c r="AZ971" s="3">
        <v>5.0299999999999997E-2</v>
      </c>
      <c r="BA971" s="3">
        <v>623.76100000000008</v>
      </c>
      <c r="BB971" s="30">
        <v>7.0999999999999994E-2</v>
      </c>
      <c r="BC971" t="s">
        <v>40</v>
      </c>
      <c r="BD971" t="s">
        <v>40</v>
      </c>
      <c r="BE971" t="s">
        <v>1707</v>
      </c>
      <c r="BF971" t="str">
        <f t="shared" si="27"/>
        <v>Bear Valley Ranch, Parkfield, CA</v>
      </c>
    </row>
    <row r="972" spans="1:58" ht="18.75" x14ac:dyDescent="0.3">
      <c r="A972" t="s">
        <v>1716</v>
      </c>
      <c r="B972" t="s">
        <v>1717</v>
      </c>
      <c r="C972" s="24">
        <v>-2460296.3865999999</v>
      </c>
      <c r="D972" s="1">
        <v>-4778387.1629999997</v>
      </c>
      <c r="E972" s="1">
        <v>3422768.7544999998</v>
      </c>
      <c r="F972" s="1">
        <v>1.4E-3</v>
      </c>
      <c r="G972" s="1">
        <v>1.6999999999999999E-3</v>
      </c>
      <c r="H972" s="1">
        <v>2.3999999999999998E-3</v>
      </c>
      <c r="I972" s="2">
        <v>32.665423590000003</v>
      </c>
      <c r="J972" s="18">
        <v>32</v>
      </c>
      <c r="K972">
        <v>39</v>
      </c>
      <c r="L972">
        <v>55.524924000011424</v>
      </c>
      <c r="M972" s="43">
        <v>117.24303679</v>
      </c>
      <c r="N972" s="43">
        <v>117</v>
      </c>
      <c r="O972">
        <v>14</v>
      </c>
      <c r="P972">
        <v>34.932444000017995</v>
      </c>
      <c r="Q972" s="1">
        <v>-22.548743139999999</v>
      </c>
      <c r="R972" s="1">
        <v>1E-3</v>
      </c>
      <c r="S972" s="1">
        <v>1.4E-3</v>
      </c>
      <c r="T972" s="1">
        <v>2.0999999999999999E-3</v>
      </c>
      <c r="U972" s="4">
        <v>2.4</v>
      </c>
      <c r="V972" s="4">
        <v>4.6100000000000003</v>
      </c>
      <c r="W972" s="4">
        <v>5.88</v>
      </c>
      <c r="X972" s="4">
        <v>17.149999999999999</v>
      </c>
      <c r="Y972" s="4">
        <v>-42.29</v>
      </c>
      <c r="Z972" s="4">
        <v>-0.78</v>
      </c>
      <c r="AA972" s="4">
        <v>0.17</v>
      </c>
      <c r="AB972" s="4">
        <v>0.34</v>
      </c>
      <c r="AC972" s="25">
        <v>0.38</v>
      </c>
      <c r="AD972" s="17">
        <v>-2460295.4079999998</v>
      </c>
      <c r="AE972">
        <v>-4778388.4950000001</v>
      </c>
      <c r="AF972">
        <v>3422768.9750000001</v>
      </c>
      <c r="AG972" s="20">
        <v>32.6654216783</v>
      </c>
      <c r="AH972" s="18">
        <v>32</v>
      </c>
      <c r="AI972">
        <v>39</v>
      </c>
      <c r="AJ972">
        <v>55.51804187999835</v>
      </c>
      <c r="AK972" s="43">
        <v>117.2430210221</v>
      </c>
      <c r="AL972" s="43">
        <v>117</v>
      </c>
      <c r="AM972">
        <v>14</v>
      </c>
      <c r="AN972">
        <v>34.875679559983155</v>
      </c>
      <c r="AO972" s="3">
        <v>-21.81</v>
      </c>
      <c r="AP972" s="4">
        <v>28.51</v>
      </c>
      <c r="AQ972" s="4">
        <v>-29.26</v>
      </c>
      <c r="AR972" s="25">
        <v>-1.65</v>
      </c>
      <c r="AS972" s="3" t="e">
        <v>#N/A</v>
      </c>
      <c r="AT972" s="3" t="e">
        <v>#N/A</v>
      </c>
      <c r="AU972" s="3" t="e">
        <v>#N/A</v>
      </c>
      <c r="AV972" s="5">
        <v>38876</v>
      </c>
      <c r="AW972" s="5">
        <v>43711</v>
      </c>
      <c r="AX972" s="6" t="s">
        <v>2113</v>
      </c>
      <c r="AY972" s="17">
        <v>-35.500999999999998</v>
      </c>
      <c r="AZ972" s="3">
        <v>3.4000000000000002E-2</v>
      </c>
      <c r="BA972" s="3">
        <v>13.690999999999999</v>
      </c>
      <c r="BB972" s="30">
        <v>3.4000000000000002E-2</v>
      </c>
      <c r="BC972" t="s">
        <v>402</v>
      </c>
      <c r="BD972" t="s">
        <v>40</v>
      </c>
      <c r="BE972" t="s">
        <v>1716</v>
      </c>
      <c r="BF972" t="str">
        <f t="shared" si="27"/>
        <v>Point Loma 5</v>
      </c>
    </row>
    <row r="973" spans="1:58" ht="18.75" x14ac:dyDescent="0.3">
      <c r="A973" t="s">
        <v>1726</v>
      </c>
      <c r="B973" t="s">
        <v>1727</v>
      </c>
      <c r="C973" s="24">
        <v>-2405931.9542999999</v>
      </c>
      <c r="D973" s="1">
        <v>-4737482.3808000004</v>
      </c>
      <c r="E973" s="1">
        <v>3518168.4097000002</v>
      </c>
      <c r="F973" s="1">
        <v>1.7000000000000001E-2</v>
      </c>
      <c r="G973" s="1">
        <v>3.1899999999999998E-2</v>
      </c>
      <c r="H973" s="1">
        <v>2.41E-2</v>
      </c>
      <c r="I973" s="2">
        <v>33.6871334</v>
      </c>
      <c r="J973" s="18">
        <v>33</v>
      </c>
      <c r="K973">
        <v>41</v>
      </c>
      <c r="L973">
        <v>13.680240000001618</v>
      </c>
      <c r="M973" s="43">
        <v>116.92375238</v>
      </c>
      <c r="N973" s="43">
        <v>116</v>
      </c>
      <c r="O973">
        <v>55</v>
      </c>
      <c r="P973">
        <v>25.508567999986553</v>
      </c>
      <c r="Q973" s="1">
        <v>982.22553817000005</v>
      </c>
      <c r="R973" s="1">
        <v>1.9400000000000001E-2</v>
      </c>
      <c r="S973" s="1">
        <v>2.0899999999999998E-2</v>
      </c>
      <c r="T973" s="1">
        <v>3.2300000000000002E-2</v>
      </c>
      <c r="U973" s="4">
        <v>1.25</v>
      </c>
      <c r="V973" s="4">
        <v>1.64</v>
      </c>
      <c r="W973" s="4">
        <v>3.8</v>
      </c>
      <c r="X973" s="4">
        <v>12.85</v>
      </c>
      <c r="Y973" s="4">
        <v>-34.11</v>
      </c>
      <c r="Z973" s="4">
        <v>-0.59</v>
      </c>
      <c r="AA973" s="4">
        <v>0.11</v>
      </c>
      <c r="AB973" s="4">
        <v>0.14000000000000001</v>
      </c>
      <c r="AC973" s="25">
        <v>0.28999999999999998</v>
      </c>
      <c r="AD973" s="17">
        <v>-2405930.9679999999</v>
      </c>
      <c r="AE973">
        <v>-4737483.7029999997</v>
      </c>
      <c r="AF973">
        <v>3518168.622</v>
      </c>
      <c r="AG973" s="20">
        <v>33.687131325700001</v>
      </c>
      <c r="AH973" s="18">
        <v>33</v>
      </c>
      <c r="AI973">
        <v>41</v>
      </c>
      <c r="AJ973">
        <v>13.67277252000406</v>
      </c>
      <c r="AK973" s="43">
        <v>116.9237364632</v>
      </c>
      <c r="AL973" s="43">
        <v>116</v>
      </c>
      <c r="AM973">
        <v>55</v>
      </c>
      <c r="AN973">
        <v>25.451267520003285</v>
      </c>
      <c r="AO973" s="3">
        <v>982.95299999999997</v>
      </c>
      <c r="AP973" s="4">
        <v>24.1</v>
      </c>
      <c r="AQ973" s="4">
        <v>-20.76</v>
      </c>
      <c r="AR973" s="25">
        <v>-1.48</v>
      </c>
      <c r="AS973" s="3">
        <v>0.2390744233157687</v>
      </c>
      <c r="AT973" s="3">
        <v>238.72835198232917</v>
      </c>
      <c r="AU973" s="3">
        <v>-12.8590030640426</v>
      </c>
      <c r="AV973" s="5">
        <v>41984</v>
      </c>
      <c r="AW973" s="5">
        <v>45599</v>
      </c>
      <c r="AX973" s="6" t="s">
        <v>2113</v>
      </c>
      <c r="AY973" s="17">
        <v>-32.064999999999998</v>
      </c>
      <c r="AZ973" s="3">
        <v>4.3799999999999999E-2</v>
      </c>
      <c r="BA973" s="3">
        <v>1015.018</v>
      </c>
      <c r="BB973" s="30">
        <v>5.3999999999999999E-2</v>
      </c>
      <c r="BC973" t="s">
        <v>40</v>
      </c>
      <c r="BD973" t="s">
        <v>40</v>
      </c>
      <c r="BE973" t="s">
        <v>1726</v>
      </c>
      <c r="BF973" t="str">
        <f t="shared" si="27"/>
        <v>Polly Butte</v>
      </c>
    </row>
    <row r="974" spans="1:58" ht="18.75" x14ac:dyDescent="0.3">
      <c r="A974" t="s">
        <v>1742</v>
      </c>
      <c r="B974" t="s">
        <v>1743</v>
      </c>
      <c r="C974" s="24">
        <v>-2725253.7093000002</v>
      </c>
      <c r="D974" s="1">
        <v>-4295976.3660000004</v>
      </c>
      <c r="E974" s="1">
        <v>3833959.6605000002</v>
      </c>
      <c r="F974" s="1">
        <v>1.47E-2</v>
      </c>
      <c r="G974" s="1">
        <v>2.2800000000000001E-2</v>
      </c>
      <c r="H974" s="1">
        <v>2.0500000000000001E-2</v>
      </c>
      <c r="I974" s="2">
        <v>37.187089530000002</v>
      </c>
      <c r="J974" s="18">
        <v>37</v>
      </c>
      <c r="K974">
        <v>11</v>
      </c>
      <c r="L974">
        <v>13.52230800000541</v>
      </c>
      <c r="M974" s="43">
        <v>122.38996053</v>
      </c>
      <c r="N974" s="43">
        <v>122</v>
      </c>
      <c r="O974">
        <v>23</v>
      </c>
      <c r="P974">
        <v>23.85790799998631</v>
      </c>
      <c r="Q974" s="1">
        <v>7.9338528300000002</v>
      </c>
      <c r="R974" s="1">
        <v>1.5699999999999999E-2</v>
      </c>
      <c r="S974" s="1">
        <v>1.7399999999999999E-2</v>
      </c>
      <c r="T974" s="1">
        <v>2.4199999999999999E-2</v>
      </c>
      <c r="U974" s="4">
        <v>1.35</v>
      </c>
      <c r="V974" s="4">
        <v>1.56</v>
      </c>
      <c r="W974" s="4">
        <v>3.75</v>
      </c>
      <c r="X974" s="4">
        <v>24.16</v>
      </c>
      <c r="Y974" s="4">
        <v>-39.33</v>
      </c>
      <c r="Z974" s="4">
        <v>-1.1299999999999999</v>
      </c>
      <c r="AA974" s="4">
        <v>0.09</v>
      </c>
      <c r="AB974" s="4">
        <v>0.1</v>
      </c>
      <c r="AC974" s="25">
        <v>0.22</v>
      </c>
      <c r="AD974" s="17">
        <v>-2725252.6830000002</v>
      </c>
      <c r="AE974">
        <v>-4295977.6310000001</v>
      </c>
      <c r="AF974">
        <v>3833959.8309999998</v>
      </c>
      <c r="AG974" s="20">
        <v>37.187087929699999</v>
      </c>
      <c r="AH974" s="18">
        <v>37</v>
      </c>
      <c r="AI974">
        <v>11</v>
      </c>
      <c r="AJ974">
        <v>13.516546919995562</v>
      </c>
      <c r="AK974" s="43">
        <v>122.3899431119</v>
      </c>
      <c r="AL974" s="43">
        <v>122</v>
      </c>
      <c r="AM974">
        <v>23</v>
      </c>
      <c r="AN974">
        <v>23.795202839984313</v>
      </c>
      <c r="AO974" s="3">
        <v>8.4499999999999993</v>
      </c>
      <c r="AP974" s="4">
        <v>37.340000000000003</v>
      </c>
      <c r="AQ974" s="4">
        <v>-25.8</v>
      </c>
      <c r="AR974" s="25">
        <v>-2.16</v>
      </c>
      <c r="AS974" s="3" t="e">
        <v>#N/A</v>
      </c>
      <c r="AT974" s="3" t="e">
        <v>#N/A</v>
      </c>
      <c r="AU974" s="3" t="e">
        <v>#N/A</v>
      </c>
      <c r="AV974" s="5">
        <v>38877</v>
      </c>
      <c r="AW974" s="5">
        <v>43374</v>
      </c>
      <c r="AX974" s="6" t="s">
        <v>2113</v>
      </c>
      <c r="AY974" s="17">
        <v>-33.494999999999997</v>
      </c>
      <c r="AZ974" s="3">
        <v>3.6499999999999998E-2</v>
      </c>
      <c r="BA974" s="3">
        <v>41.944999999999993</v>
      </c>
      <c r="BB974" s="30">
        <v>4.3999999999999997E-2</v>
      </c>
      <c r="BC974" t="s">
        <v>40</v>
      </c>
      <c r="BD974" t="s">
        <v>40</v>
      </c>
      <c r="BE974" t="s">
        <v>1742</v>
      </c>
      <c r="BF974" t="str">
        <f t="shared" si="27"/>
        <v>Pigeon Point 5</v>
      </c>
    </row>
    <row r="975" spans="1:58" ht="18.75" x14ac:dyDescent="0.3">
      <c r="A975" t="s">
        <v>1752</v>
      </c>
      <c r="B975" t="s">
        <v>1753</v>
      </c>
      <c r="C975" s="24">
        <v>-2742441.6173</v>
      </c>
      <c r="D975" s="1">
        <v>-4219969.4889000002</v>
      </c>
      <c r="E975" s="1">
        <v>3905199.4421999999</v>
      </c>
      <c r="F975" s="1">
        <v>5.8999999999999999E-3</v>
      </c>
      <c r="G975" s="1">
        <v>8.8000000000000005E-3</v>
      </c>
      <c r="H975" s="1">
        <v>8.2000000000000007E-3</v>
      </c>
      <c r="I975" s="2">
        <v>37.99617903</v>
      </c>
      <c r="J975" s="18">
        <v>37</v>
      </c>
      <c r="K975">
        <v>59</v>
      </c>
      <c r="L975">
        <v>46.244508000001474</v>
      </c>
      <c r="M975" s="43">
        <v>123.01872697</v>
      </c>
      <c r="N975" s="43">
        <v>123</v>
      </c>
      <c r="O975">
        <v>1</v>
      </c>
      <c r="P975">
        <v>7.4170920000108254</v>
      </c>
      <c r="Q975" s="1">
        <v>145.69095232999999</v>
      </c>
      <c r="R975" s="1">
        <v>6.1999999999999998E-3</v>
      </c>
      <c r="S975" s="1">
        <v>6.8999999999999999E-3</v>
      </c>
      <c r="T975" s="1">
        <v>9.4999999999999998E-3</v>
      </c>
      <c r="U975" s="4">
        <v>1.45</v>
      </c>
      <c r="V975" s="4">
        <v>1.8</v>
      </c>
      <c r="W975" s="4">
        <v>4.18</v>
      </c>
      <c r="X975" s="4">
        <v>24.33</v>
      </c>
      <c r="Y975" s="4">
        <v>-37.86</v>
      </c>
      <c r="Z975" s="4">
        <v>-0.81</v>
      </c>
      <c r="AA975" s="4">
        <v>0.05</v>
      </c>
      <c r="AB975" s="4">
        <v>7.0000000000000007E-2</v>
      </c>
      <c r="AC975" s="25">
        <v>0.13</v>
      </c>
      <c r="AD975" s="17">
        <v>-2742440.5830000001</v>
      </c>
      <c r="AE975">
        <v>-4219970.7429999998</v>
      </c>
      <c r="AF975">
        <v>3905199.6030000001</v>
      </c>
      <c r="AG975" s="20">
        <v>37.996177464200002</v>
      </c>
      <c r="AH975" s="18">
        <v>37</v>
      </c>
      <c r="AI975">
        <v>59</v>
      </c>
      <c r="AJ975">
        <v>46.238871120008298</v>
      </c>
      <c r="AK975" s="43">
        <v>123.0187093488</v>
      </c>
      <c r="AL975" s="43">
        <v>123</v>
      </c>
      <c r="AM975">
        <v>1</v>
      </c>
      <c r="AN975">
        <v>7.3536556800058861</v>
      </c>
      <c r="AO975" s="3">
        <v>146.17500000000001</v>
      </c>
      <c r="AP975" s="4">
        <v>37.729999999999997</v>
      </c>
      <c r="AQ975" s="4">
        <v>-24.23</v>
      </c>
      <c r="AR975" s="25">
        <v>-1.86</v>
      </c>
      <c r="AS975" s="3">
        <v>0.33767351094577486</v>
      </c>
      <c r="AT975" s="3">
        <v>337.31226788656409</v>
      </c>
      <c r="AU975" s="3">
        <v>-15.6151827790301</v>
      </c>
      <c r="AV975" s="5">
        <v>36021</v>
      </c>
      <c r="AW975" s="5">
        <v>43799</v>
      </c>
      <c r="AX975" s="6" t="s">
        <v>2113</v>
      </c>
      <c r="AY975" s="17">
        <v>-33.234000000000002</v>
      </c>
      <c r="AZ975" s="3">
        <v>3.61E-2</v>
      </c>
      <c r="BA975" s="3">
        <v>179.40900000000002</v>
      </c>
      <c r="BB975" s="30">
        <v>3.6999999999999998E-2</v>
      </c>
      <c r="BC975" t="s">
        <v>40</v>
      </c>
      <c r="BD975" t="s">
        <v>40</v>
      </c>
      <c r="BE975" t="s">
        <v>1752</v>
      </c>
      <c r="BF975" t="str">
        <f t="shared" si="27"/>
        <v>Point Reyes Lighthouse</v>
      </c>
    </row>
    <row r="976" spans="1:58" ht="18.75" x14ac:dyDescent="0.3">
      <c r="A976" t="s">
        <v>1755</v>
      </c>
      <c r="B976" t="s">
        <v>1735</v>
      </c>
      <c r="C976" s="24">
        <v>-2655040.7733999998</v>
      </c>
      <c r="D976" s="1">
        <v>-4258180.5513000004</v>
      </c>
      <c r="E976" s="1">
        <v>3923759.1825999999</v>
      </c>
      <c r="F976" s="1">
        <v>2.01E-2</v>
      </c>
      <c r="G976" s="1">
        <v>2.3199999999999998E-2</v>
      </c>
      <c r="H976" s="1">
        <v>3.1E-2</v>
      </c>
      <c r="I976" s="2">
        <v>38.209494749999998</v>
      </c>
      <c r="J976" s="18">
        <v>38</v>
      </c>
      <c r="K976">
        <v>12</v>
      </c>
      <c r="L976">
        <v>34.181099999991034</v>
      </c>
      <c r="M976" s="43">
        <v>121.94417106</v>
      </c>
      <c r="N976" s="43">
        <v>121</v>
      </c>
      <c r="O976">
        <v>56</v>
      </c>
      <c r="P976">
        <v>39.015816000007817</v>
      </c>
      <c r="Q976" s="1">
        <v>28.042144459999999</v>
      </c>
      <c r="R976" s="1">
        <v>1.7500000000000002E-2</v>
      </c>
      <c r="S976" s="1">
        <v>2.1000000000000001E-2</v>
      </c>
      <c r="T976" s="1">
        <v>2.9399999999999999E-2</v>
      </c>
      <c r="U976" s="4">
        <v>1.98</v>
      </c>
      <c r="V976" s="4">
        <v>1.86</v>
      </c>
      <c r="W976" s="4">
        <v>4.92</v>
      </c>
      <c r="X976" s="4">
        <v>-2.69</v>
      </c>
      <c r="Y976" s="4">
        <v>-23.84</v>
      </c>
      <c r="Z976" s="4">
        <v>-1.02</v>
      </c>
      <c r="AA976" s="4">
        <v>0.15</v>
      </c>
      <c r="AB976" s="4">
        <v>0.13</v>
      </c>
      <c r="AC976" s="25">
        <v>0.32</v>
      </c>
      <c r="AD976" s="17">
        <v>-2655039.7400000002</v>
      </c>
      <c r="AE976">
        <v>-4258181.807</v>
      </c>
      <c r="AF976">
        <v>3923759.344</v>
      </c>
      <c r="AG976" s="20">
        <v>38.2094929963</v>
      </c>
      <c r="AH976" s="18">
        <v>38</v>
      </c>
      <c r="AI976">
        <v>12</v>
      </c>
      <c r="AJ976">
        <v>34.174786679999443</v>
      </c>
      <c r="AK976" s="43">
        <v>121.944153503</v>
      </c>
      <c r="AL976" s="43">
        <v>121</v>
      </c>
      <c r="AM976">
        <v>56</v>
      </c>
      <c r="AN976">
        <v>38.952610799983631</v>
      </c>
      <c r="AO976" s="3">
        <v>28.55</v>
      </c>
      <c r="AP976" s="4">
        <v>10.35</v>
      </c>
      <c r="AQ976" s="4">
        <v>-9.99</v>
      </c>
      <c r="AR976" s="25">
        <v>-2.06</v>
      </c>
      <c r="AS976" s="3">
        <v>0.11253808251083133</v>
      </c>
      <c r="AT976" s="3">
        <v>111.0808307102113</v>
      </c>
      <c r="AU976" s="3">
        <v>-18.051843360980399</v>
      </c>
      <c r="AV976" s="5">
        <v>40885</v>
      </c>
      <c r="AW976" s="5">
        <v>44978</v>
      </c>
      <c r="AX976" s="6" t="s">
        <v>2113</v>
      </c>
      <c r="AY976" s="17">
        <v>-32.087000000000003</v>
      </c>
      <c r="AZ976" s="3">
        <v>4.2999999999999997E-2</v>
      </c>
      <c r="BA976" s="3">
        <v>60.637</v>
      </c>
      <c r="BB976" s="30">
        <v>5.1999999999999998E-2</v>
      </c>
      <c r="BC976" t="s">
        <v>40</v>
      </c>
      <c r="BD976" t="s">
        <v>40</v>
      </c>
      <c r="BE976" t="s">
        <v>1755</v>
      </c>
      <c r="BF976" t="str">
        <f t="shared" si="27"/>
        <v>Potrero Hills</v>
      </c>
    </row>
    <row r="977" spans="1:58" ht="18.75" x14ac:dyDescent="0.3">
      <c r="A977" t="s">
        <v>1781</v>
      </c>
      <c r="B977" t="s">
        <v>1782</v>
      </c>
      <c r="C977" s="24">
        <v>-2314403.1513999999</v>
      </c>
      <c r="D977" s="1">
        <v>-4713564.4664000003</v>
      </c>
      <c r="E977" s="1">
        <v>3609431.9785000002</v>
      </c>
      <c r="F977" s="1">
        <v>4.5999999999999999E-3</v>
      </c>
      <c r="G977" s="1">
        <v>8.3999999999999995E-3</v>
      </c>
      <c r="H977" s="1">
        <v>6.8999999999999999E-3</v>
      </c>
      <c r="I977" s="2">
        <v>34.683139099999998</v>
      </c>
      <c r="J977" s="18">
        <v>34</v>
      </c>
      <c r="K977">
        <v>40</v>
      </c>
      <c r="L977">
        <v>59.300759999993602</v>
      </c>
      <c r="M977" s="43">
        <v>116.15145944</v>
      </c>
      <c r="N977" s="43">
        <v>116</v>
      </c>
      <c r="O977">
        <v>9</v>
      </c>
      <c r="P977">
        <v>5.2539839999872129</v>
      </c>
      <c r="Q977" s="1">
        <v>729.91999117</v>
      </c>
      <c r="R977" s="1">
        <v>5.3E-3</v>
      </c>
      <c r="S977" s="1">
        <v>5.4999999999999997E-3</v>
      </c>
      <c r="T977" s="1">
        <v>8.6999999999999994E-3</v>
      </c>
      <c r="U977" s="4">
        <v>1.33</v>
      </c>
      <c r="V977" s="4">
        <v>1.21</v>
      </c>
      <c r="W977" s="4">
        <v>4.4400000000000004</v>
      </c>
      <c r="X977" s="4">
        <v>-7.67</v>
      </c>
      <c r="Y977" s="4">
        <v>-16.239999999999998</v>
      </c>
      <c r="Z977" s="4">
        <v>0.2</v>
      </c>
      <c r="AA977" s="4">
        <v>0.18</v>
      </c>
      <c r="AB977" s="4">
        <v>0.14000000000000001</v>
      </c>
      <c r="AC977" s="25">
        <v>0.57999999999999996</v>
      </c>
      <c r="AD977" s="17">
        <v>-2314402.159</v>
      </c>
      <c r="AE977">
        <v>-4713565.7810000004</v>
      </c>
      <c r="AF977">
        <v>3609432.182</v>
      </c>
      <c r="AG977" s="20">
        <v>34.683136797000003</v>
      </c>
      <c r="AH977" s="18">
        <v>34</v>
      </c>
      <c r="AI977">
        <v>40</v>
      </c>
      <c r="AJ977">
        <v>59.292469200011055</v>
      </c>
      <c r="AK977" s="43">
        <v>116.151443359</v>
      </c>
      <c r="AL977" s="43">
        <v>116</v>
      </c>
      <c r="AM977">
        <v>9</v>
      </c>
      <c r="AN977">
        <v>5.1960923999934039</v>
      </c>
      <c r="AO977" s="3">
        <v>730.64599999999996</v>
      </c>
      <c r="AP977" s="4">
        <v>3.31</v>
      </c>
      <c r="AQ977" s="4">
        <v>-2.5299999999999998</v>
      </c>
      <c r="AR977" s="25">
        <v>-0.7</v>
      </c>
      <c r="AS977" s="3">
        <v>3.2097040415064074E-2</v>
      </c>
      <c r="AT977" s="3">
        <v>30.679790613167963</v>
      </c>
      <c r="AU977" s="3">
        <v>-9.4324147455552101</v>
      </c>
      <c r="AV977" s="5">
        <v>42179</v>
      </c>
      <c r="AW977" s="5">
        <v>45615</v>
      </c>
      <c r="AX977" s="6" t="s">
        <v>2113</v>
      </c>
      <c r="AY977" s="17">
        <v>-31.492999999999999</v>
      </c>
      <c r="AZ977" s="3">
        <v>4.4400000000000002E-2</v>
      </c>
      <c r="BA977" s="3">
        <v>762.13900000000001</v>
      </c>
      <c r="BB977" s="30">
        <v>4.4999999999999998E-2</v>
      </c>
      <c r="BC977" t="s">
        <v>40</v>
      </c>
      <c r="BD977" t="s">
        <v>40</v>
      </c>
      <c r="BE977" t="s">
        <v>1781</v>
      </c>
      <c r="BF977" t="str">
        <f t="shared" si="27"/>
        <v>Ragtown GPS</v>
      </c>
    </row>
    <row r="978" spans="1:58" ht="18.75" x14ac:dyDescent="0.3">
      <c r="A978" t="s">
        <v>1793</v>
      </c>
      <c r="B978" t="s">
        <v>1794</v>
      </c>
      <c r="C978" s="24">
        <v>-2467151.4038999998</v>
      </c>
      <c r="D978" s="1">
        <v>-4721938.7586000003</v>
      </c>
      <c r="E978" s="1">
        <v>3495255.3846</v>
      </c>
      <c r="F978" s="1">
        <v>4.5999999999999999E-3</v>
      </c>
      <c r="G978" s="1">
        <v>5.7000000000000002E-3</v>
      </c>
      <c r="H978" s="1">
        <v>6.0000000000000001E-3</v>
      </c>
      <c r="I978" s="2">
        <v>33.444145059999997</v>
      </c>
      <c r="J978" s="18">
        <v>33</v>
      </c>
      <c r="K978">
        <v>26</v>
      </c>
      <c r="L978">
        <v>38.922215999988339</v>
      </c>
      <c r="M978" s="43">
        <v>117.58648054</v>
      </c>
      <c r="N978" s="43">
        <v>117</v>
      </c>
      <c r="O978">
        <v>35</v>
      </c>
      <c r="P978">
        <v>11.32994399998779</v>
      </c>
      <c r="Q978" s="1">
        <v>160.96697205999999</v>
      </c>
      <c r="R978" s="1">
        <v>3.5999999999999999E-3</v>
      </c>
      <c r="S978" s="1">
        <v>4.8999999999999998E-3</v>
      </c>
      <c r="T978" s="1">
        <v>6.4000000000000003E-3</v>
      </c>
      <c r="U978" s="4">
        <v>1.47</v>
      </c>
      <c r="V978" s="4">
        <v>1.54</v>
      </c>
      <c r="W978" s="4">
        <v>4.0599999999999996</v>
      </c>
      <c r="X978" s="4">
        <v>19.309999999999999</v>
      </c>
      <c r="Y978" s="4">
        <v>-38.14</v>
      </c>
      <c r="Z978" s="4">
        <v>-0.28999999999999998</v>
      </c>
      <c r="AA978" s="4">
        <v>0.24</v>
      </c>
      <c r="AB978" s="4">
        <v>0.23</v>
      </c>
      <c r="AC978" s="25">
        <v>0.55000000000000004</v>
      </c>
      <c r="AD978" s="17">
        <v>-2467150.4180000001</v>
      </c>
      <c r="AE978">
        <v>-4721940.0810000002</v>
      </c>
      <c r="AF978">
        <v>3495255.5980000002</v>
      </c>
      <c r="AG978" s="20">
        <v>33.444143107599999</v>
      </c>
      <c r="AH978" s="18">
        <v>33</v>
      </c>
      <c r="AI978">
        <v>26</v>
      </c>
      <c r="AJ978">
        <v>38.915187359995116</v>
      </c>
      <c r="AK978" s="43">
        <v>117.5864645197</v>
      </c>
      <c r="AL978" s="43">
        <v>117</v>
      </c>
      <c r="AM978">
        <v>35</v>
      </c>
      <c r="AN978">
        <v>11.272270920005667</v>
      </c>
      <c r="AO978" s="3">
        <v>161.68199999999999</v>
      </c>
      <c r="AP978" s="4">
        <v>30.8</v>
      </c>
      <c r="AQ978" s="4">
        <v>-24.94</v>
      </c>
      <c r="AR978" s="25">
        <v>-1.18</v>
      </c>
      <c r="AS978" s="3" t="e">
        <v>#N/A</v>
      </c>
      <c r="AT978" s="3" t="e">
        <v>#N/A</v>
      </c>
      <c r="AU978" s="3" t="e">
        <v>#N/A</v>
      </c>
      <c r="AV978" s="5">
        <v>42733</v>
      </c>
      <c r="AW978" s="5">
        <v>44655</v>
      </c>
      <c r="AX978" s="6" t="s">
        <v>2113</v>
      </c>
      <c r="AY978" s="17">
        <v>-34.572000000000003</v>
      </c>
      <c r="AZ978" s="3">
        <v>4.24E-2</v>
      </c>
      <c r="BA978" s="3">
        <v>196.25399999999999</v>
      </c>
      <c r="BB978" s="30">
        <v>4.2999999999999997E-2</v>
      </c>
      <c r="BC978" t="s">
        <v>40</v>
      </c>
      <c r="BD978" t="s">
        <v>40</v>
      </c>
      <c r="BE978" t="s">
        <v>1793</v>
      </c>
      <c r="BF978" t="str">
        <f t="shared" si="27"/>
        <v>SANCLEMENTCA2016</v>
      </c>
    </row>
    <row r="979" spans="1:58" ht="18.75" x14ac:dyDescent="0.3">
      <c r="A979" t="s">
        <v>1843</v>
      </c>
      <c r="B979" t="s">
        <v>1844</v>
      </c>
      <c r="C979" s="24">
        <v>-2308336.5484000002</v>
      </c>
      <c r="D979" s="1">
        <v>-4599595.4247000003</v>
      </c>
      <c r="E979" s="1">
        <v>3757289.0158000002</v>
      </c>
      <c r="F979" s="1">
        <v>6.1000000000000004E-3</v>
      </c>
      <c r="G979" s="1">
        <v>1.2200000000000001E-2</v>
      </c>
      <c r="H979" s="1">
        <v>1.01E-2</v>
      </c>
      <c r="I979" s="2">
        <v>36.316282299999997</v>
      </c>
      <c r="J979" s="18">
        <v>36</v>
      </c>
      <c r="K979">
        <v>18</v>
      </c>
      <c r="L979">
        <v>58.616279999990866</v>
      </c>
      <c r="M979" s="43">
        <v>116.65008055</v>
      </c>
      <c r="N979" s="43">
        <v>116</v>
      </c>
      <c r="O979">
        <v>39</v>
      </c>
      <c r="P979">
        <v>0.28997999999432977</v>
      </c>
      <c r="Q979" s="1">
        <v>1286.17953023</v>
      </c>
      <c r="R979" s="1">
        <v>8.2000000000000007E-3</v>
      </c>
      <c r="S979" s="1">
        <v>7.7999999999999996E-3</v>
      </c>
      <c r="T979" s="1">
        <v>1.2800000000000001E-2</v>
      </c>
      <c r="U979" s="4">
        <v>1.33</v>
      </c>
      <c r="V979" s="4">
        <v>1.62</v>
      </c>
      <c r="W979" s="4">
        <v>4.47</v>
      </c>
      <c r="X979" s="4">
        <v>-8.0299999999999994</v>
      </c>
      <c r="Y979" s="4">
        <v>-15.67</v>
      </c>
      <c r="Z979" s="4">
        <v>-0.1</v>
      </c>
      <c r="AA979" s="4">
        <v>0.05</v>
      </c>
      <c r="AB979" s="4">
        <v>0.06</v>
      </c>
      <c r="AC979" s="25">
        <v>0.16</v>
      </c>
      <c r="AD979" s="17">
        <v>-2308335.5419999999</v>
      </c>
      <c r="AE979">
        <v>-4599596.72</v>
      </c>
      <c r="AF979">
        <v>3757289.2030000002</v>
      </c>
      <c r="AG979" s="20">
        <v>36.316279892099999</v>
      </c>
      <c r="AH979" s="18">
        <v>36</v>
      </c>
      <c r="AI979">
        <v>18</v>
      </c>
      <c r="AJ979">
        <v>58.607611559996258</v>
      </c>
      <c r="AK979" s="43">
        <v>116.6500641186</v>
      </c>
      <c r="AL979" s="43">
        <v>116</v>
      </c>
      <c r="AM979">
        <v>39</v>
      </c>
      <c r="AN979">
        <v>0.23082695999846692</v>
      </c>
      <c r="AO979" s="3">
        <v>1286.8589999999999</v>
      </c>
      <c r="AP979" s="4">
        <v>3.15</v>
      </c>
      <c r="AQ979" s="4">
        <v>-1.59</v>
      </c>
      <c r="AR979" s="25">
        <v>-1.04</v>
      </c>
      <c r="AS979" s="3">
        <v>1.8720309109071027E-2</v>
      </c>
      <c r="AT979" s="3">
        <v>14.831589728204808</v>
      </c>
      <c r="AU979" s="3">
        <v>-11.422519255147201</v>
      </c>
      <c r="AV979" s="5">
        <v>36242</v>
      </c>
      <c r="AW979" s="5">
        <v>43732</v>
      </c>
      <c r="AX979" s="6" t="s">
        <v>2113</v>
      </c>
      <c r="AY979" s="17">
        <v>-28.59</v>
      </c>
      <c r="AZ979" s="3">
        <v>4.5999999999999999E-2</v>
      </c>
      <c r="BA979" s="3">
        <v>1315.4489999999998</v>
      </c>
      <c r="BB979" s="30">
        <v>4.8000000000000001E-2</v>
      </c>
      <c r="BC979" t="s">
        <v>40</v>
      </c>
      <c r="BD979" t="s">
        <v>40</v>
      </c>
      <c r="BE979" t="s">
        <v>1843</v>
      </c>
      <c r="BF979" t="str">
        <f t="shared" si="27"/>
        <v>Ryan</v>
      </c>
    </row>
    <row r="980" spans="1:58" ht="18.75" x14ac:dyDescent="0.3">
      <c r="A980" t="s">
        <v>1861</v>
      </c>
      <c r="B980" t="s">
        <v>1862</v>
      </c>
      <c r="C980" s="24">
        <v>-2708753.3143000002</v>
      </c>
      <c r="D980" s="1">
        <v>-4266526.1950000003</v>
      </c>
      <c r="E980" s="1">
        <v>3877953.1219000001</v>
      </c>
      <c r="F980" s="1">
        <v>8.6999999999999994E-3</v>
      </c>
      <c r="G980" s="1">
        <v>1.2800000000000001E-2</v>
      </c>
      <c r="H980" s="1">
        <v>1.2800000000000001E-2</v>
      </c>
      <c r="I980" s="2">
        <v>37.686450989999997</v>
      </c>
      <c r="J980" s="18">
        <v>37</v>
      </c>
      <c r="K980">
        <v>41</v>
      </c>
      <c r="L980">
        <v>11.223563999990347</v>
      </c>
      <c r="M980" s="43">
        <v>122.41084985000001</v>
      </c>
      <c r="N980" s="43">
        <v>122</v>
      </c>
      <c r="O980">
        <v>24</v>
      </c>
      <c r="P980">
        <v>39.059460000019044</v>
      </c>
      <c r="Q980" s="1">
        <v>-13.21810441</v>
      </c>
      <c r="R980" s="1">
        <v>8.9999999999999993E-3</v>
      </c>
      <c r="S980" s="1">
        <v>0.01</v>
      </c>
      <c r="T980" s="1">
        <v>1.41E-2</v>
      </c>
      <c r="U980" s="4">
        <v>3.18</v>
      </c>
      <c r="V980" s="4">
        <v>3.14</v>
      </c>
      <c r="W980" s="4">
        <v>7.47</v>
      </c>
      <c r="X980" s="4">
        <v>16.7</v>
      </c>
      <c r="Y980" s="4">
        <v>-32.67</v>
      </c>
      <c r="Z980" s="4">
        <v>-0.5</v>
      </c>
      <c r="AA980" s="4">
        <v>0.17</v>
      </c>
      <c r="AB980" s="4">
        <v>0.16</v>
      </c>
      <c r="AC980" s="25">
        <v>0.3</v>
      </c>
      <c r="AD980" s="17">
        <v>-2708752.284</v>
      </c>
      <c r="AE980">
        <v>-4266527.4550000001</v>
      </c>
      <c r="AF980">
        <v>3877953.287</v>
      </c>
      <c r="AG980" s="20">
        <v>37.686449352399997</v>
      </c>
      <c r="AH980" s="18">
        <v>37</v>
      </c>
      <c r="AI980">
        <v>41</v>
      </c>
      <c r="AJ980">
        <v>11.217668639988574</v>
      </c>
      <c r="AK980" s="43">
        <v>122.4108323869</v>
      </c>
      <c r="AL980" s="43">
        <v>122</v>
      </c>
      <c r="AM980">
        <v>24</v>
      </c>
      <c r="AN980">
        <v>38.996592839990853</v>
      </c>
      <c r="AO980" s="3">
        <v>-12.712999999999999</v>
      </c>
      <c r="AP980" s="4">
        <v>29.89</v>
      </c>
      <c r="AQ980" s="4">
        <v>-19.02</v>
      </c>
      <c r="AR980" s="25">
        <v>-1.54</v>
      </c>
      <c r="AS980" s="3">
        <v>0.26265715305626786</v>
      </c>
      <c r="AT980" s="3">
        <v>261.9759073499738</v>
      </c>
      <c r="AU980" s="3">
        <v>-18.905130736329699</v>
      </c>
      <c r="AV980" s="5">
        <v>39681</v>
      </c>
      <c r="AW980" s="5">
        <v>45230</v>
      </c>
      <c r="AX980" s="6" t="s">
        <v>2113</v>
      </c>
      <c r="AY980" s="17">
        <v>-32.618000000000002</v>
      </c>
      <c r="AZ980" s="3">
        <v>3.2199999999999999E-2</v>
      </c>
      <c r="BA980" s="3">
        <v>19.905000000000001</v>
      </c>
      <c r="BB980" s="30">
        <v>3.5000000000000003E-2</v>
      </c>
      <c r="BC980" t="s">
        <v>40</v>
      </c>
      <c r="BD980" t="s">
        <v>40</v>
      </c>
      <c r="BE980" t="s">
        <v>1861</v>
      </c>
      <c r="BF980" t="str">
        <f t="shared" si="27"/>
        <v>San Bruno</v>
      </c>
    </row>
    <row r="981" spans="1:58" ht="18.75" x14ac:dyDescent="0.3">
      <c r="A981" t="s">
        <v>1881</v>
      </c>
      <c r="B981" t="s">
        <v>1882</v>
      </c>
      <c r="C981" s="24">
        <v>-2380618.0556000001</v>
      </c>
      <c r="D981" s="1">
        <v>-4734219.1697000004</v>
      </c>
      <c r="E981" s="1">
        <v>3538665.4468999999</v>
      </c>
      <c r="F981" s="1">
        <v>1.09E-2</v>
      </c>
      <c r="G981" s="1">
        <v>1.89E-2</v>
      </c>
      <c r="H981" s="1">
        <v>1.4999999999999999E-2</v>
      </c>
      <c r="I981" s="2">
        <v>33.912536680000002</v>
      </c>
      <c r="J981" s="18">
        <v>33</v>
      </c>
      <c r="K981">
        <v>54</v>
      </c>
      <c r="L981">
        <v>45.132048000008353</v>
      </c>
      <c r="M981" s="43">
        <v>116.69569061</v>
      </c>
      <c r="N981" s="43">
        <v>116</v>
      </c>
      <c r="O981">
        <v>41</v>
      </c>
      <c r="P981">
        <v>44.486195999999154</v>
      </c>
      <c r="Q981" s="1">
        <v>476.74300326999997</v>
      </c>
      <c r="R981" s="1">
        <v>1.17E-2</v>
      </c>
      <c r="S981" s="1">
        <v>1.29E-2</v>
      </c>
      <c r="T981" s="1">
        <v>1.95E-2</v>
      </c>
      <c r="U981" s="4">
        <v>2.36</v>
      </c>
      <c r="V981" s="4">
        <v>2.71</v>
      </c>
      <c r="W981" s="4">
        <v>6.24</v>
      </c>
      <c r="X981" s="4">
        <v>6.96</v>
      </c>
      <c r="Y981" s="4">
        <v>-25.4</v>
      </c>
      <c r="Z981" s="4">
        <v>0.48</v>
      </c>
      <c r="AA981" s="4">
        <v>0.1</v>
      </c>
      <c r="AB981" s="4">
        <v>0.13</v>
      </c>
      <c r="AC981" s="25">
        <v>0.22</v>
      </c>
      <c r="AD981" s="17">
        <v>-2380617.0690000001</v>
      </c>
      <c r="AE981">
        <v>-4734220.4910000004</v>
      </c>
      <c r="AF981">
        <v>3538665.6570000001</v>
      </c>
      <c r="AG981" s="20">
        <v>33.912534545699998</v>
      </c>
      <c r="AH981" s="18">
        <v>33</v>
      </c>
      <c r="AI981">
        <v>54</v>
      </c>
      <c r="AJ981">
        <v>45.124364519992923</v>
      </c>
      <c r="AK981" s="43">
        <v>116.6956746465</v>
      </c>
      <c r="AL981" s="43">
        <v>116</v>
      </c>
      <c r="AM981">
        <v>41</v>
      </c>
      <c r="AN981">
        <v>44.42872739998279</v>
      </c>
      <c r="AO981" s="3">
        <v>477.471</v>
      </c>
      <c r="AP981" s="4">
        <v>18.13</v>
      </c>
      <c r="AQ981" s="4">
        <v>-11.97</v>
      </c>
      <c r="AR981" s="25">
        <v>-0.41</v>
      </c>
      <c r="AS981" s="3">
        <v>0.16475682012619897</v>
      </c>
      <c r="AT981" s="3">
        <v>164.72241674658986</v>
      </c>
      <c r="AU981" s="3">
        <v>-3.36681172068621</v>
      </c>
      <c r="AV981" s="5">
        <v>36432</v>
      </c>
      <c r="AW981" s="5">
        <v>44519</v>
      </c>
      <c r="AX981" s="6" t="s">
        <v>2113</v>
      </c>
      <c r="AY981" s="17">
        <v>-31.576000000000001</v>
      </c>
      <c r="AZ981" s="3">
        <v>4.1300000000000003E-2</v>
      </c>
      <c r="BA981" s="3">
        <v>509.04700000000003</v>
      </c>
      <c r="BB981" s="30">
        <v>4.5999999999999999E-2</v>
      </c>
      <c r="BC981" t="s">
        <v>40</v>
      </c>
      <c r="BD981" t="s">
        <v>40</v>
      </c>
      <c r="BE981" t="s">
        <v>1881</v>
      </c>
      <c r="BF981" t="str">
        <f t="shared" si="27"/>
        <v>San Gorgonio Pass 1</v>
      </c>
    </row>
    <row r="982" spans="1:58" ht="18.75" x14ac:dyDescent="0.3">
      <c r="A982" t="s">
        <v>1889</v>
      </c>
      <c r="B982" t="s">
        <v>1890</v>
      </c>
      <c r="C982" s="24">
        <v>-2659360.8805</v>
      </c>
      <c r="D982" s="1">
        <v>-4483991.5697999997</v>
      </c>
      <c r="E982" s="1">
        <v>3662249.693</v>
      </c>
      <c r="F982" s="1">
        <v>1.5800000000000002E-2</v>
      </c>
      <c r="G982" s="1">
        <v>2.5100000000000001E-2</v>
      </c>
      <c r="H982" s="1">
        <v>2.12E-2</v>
      </c>
      <c r="I982" s="2">
        <v>35.268635000000003</v>
      </c>
      <c r="J982" s="18">
        <v>35</v>
      </c>
      <c r="K982">
        <v>16</v>
      </c>
      <c r="L982">
        <v>7.0860000000118362</v>
      </c>
      <c r="M982" s="43">
        <v>120.67128615</v>
      </c>
      <c r="N982" s="43">
        <v>120</v>
      </c>
      <c r="O982">
        <v>40</v>
      </c>
      <c r="P982">
        <v>16.630140000000893</v>
      </c>
      <c r="Q982" s="1">
        <v>16.642616090000001</v>
      </c>
      <c r="R982" s="1">
        <v>1.6199999999999999E-2</v>
      </c>
      <c r="S982" s="1">
        <v>1.8700000000000001E-2</v>
      </c>
      <c r="T982" s="1">
        <v>2.6100000000000002E-2</v>
      </c>
      <c r="U982" s="4">
        <v>3.97</v>
      </c>
      <c r="V982" s="4">
        <v>2.02</v>
      </c>
      <c r="W982" s="4">
        <v>8.74</v>
      </c>
      <c r="X982" s="4">
        <v>20.75</v>
      </c>
      <c r="Y982" s="4">
        <v>-39.29</v>
      </c>
      <c r="Z982" s="4">
        <v>-3.11</v>
      </c>
      <c r="AA982" s="4">
        <v>0.32</v>
      </c>
      <c r="AB982" s="4">
        <v>0.14000000000000001</v>
      </c>
      <c r="AC982" s="25">
        <v>0.68</v>
      </c>
      <c r="AD982" s="17">
        <v>-2659359.8739999998</v>
      </c>
      <c r="AE982">
        <v>-4483992.8609999996</v>
      </c>
      <c r="AF982">
        <v>3662249.8849999998</v>
      </c>
      <c r="AG982" s="20">
        <v>35.268633307999998</v>
      </c>
      <c r="AH982" s="18">
        <v>35</v>
      </c>
      <c r="AI982">
        <v>16</v>
      </c>
      <c r="AJ982">
        <v>7.0799087999938592</v>
      </c>
      <c r="AK982" s="43">
        <v>120.67126944429999</v>
      </c>
      <c r="AL982" s="43">
        <v>120</v>
      </c>
      <c r="AM982">
        <v>40</v>
      </c>
      <c r="AN982">
        <v>16.569999479980879</v>
      </c>
      <c r="AO982" s="3">
        <v>17.239999999999998</v>
      </c>
      <c r="AP982" s="4">
        <v>33.33</v>
      </c>
      <c r="AQ982" s="4">
        <v>-25.99</v>
      </c>
      <c r="AR982" s="25">
        <v>-4.08</v>
      </c>
      <c r="AS982" s="3">
        <v>0.33034362388901456</v>
      </c>
      <c r="AT982" s="3">
        <v>330.33990899816882</v>
      </c>
      <c r="AU982" s="3">
        <v>1.5666917632811099</v>
      </c>
      <c r="AV982" s="5">
        <v>41330</v>
      </c>
      <c r="AW982" s="5">
        <v>45330</v>
      </c>
      <c r="AX982" s="6" t="s">
        <v>2113</v>
      </c>
      <c r="AY982" s="17">
        <v>-34.732999999999997</v>
      </c>
      <c r="AZ982" s="3">
        <v>3.5799999999999998E-2</v>
      </c>
      <c r="BA982" s="3">
        <v>51.972999999999999</v>
      </c>
      <c r="BB982" s="30">
        <v>4.3999999999999997E-2</v>
      </c>
      <c r="BC982" t="s">
        <v>584</v>
      </c>
      <c r="BD982" t="s">
        <v>384</v>
      </c>
      <c r="BE982" t="s">
        <v>1889</v>
      </c>
      <c r="BF982" t="str">
        <f t="shared" si="27"/>
        <v>SAN LUIS OBISPO District 5</v>
      </c>
    </row>
    <row r="983" spans="1:58" ht="18.75" x14ac:dyDescent="0.3">
      <c r="A983" t="s">
        <v>1927</v>
      </c>
      <c r="B983" t="s">
        <v>1928</v>
      </c>
      <c r="C983" s="24">
        <v>-2481345.7129000002</v>
      </c>
      <c r="D983" s="1">
        <v>-4680788.2719000001</v>
      </c>
      <c r="E983" s="1">
        <v>3539799.0441000001</v>
      </c>
      <c r="F983" s="1">
        <v>1.17E-2</v>
      </c>
      <c r="G983" s="1">
        <v>1.6E-2</v>
      </c>
      <c r="H983" s="1">
        <v>1.26E-2</v>
      </c>
      <c r="I983" s="2">
        <v>33.927339490000001</v>
      </c>
      <c r="J983" s="18">
        <v>33</v>
      </c>
      <c r="K983">
        <v>55</v>
      </c>
      <c r="L983">
        <v>38.422164000004955</v>
      </c>
      <c r="M983" s="43">
        <v>117.92863450999999</v>
      </c>
      <c r="N983" s="43">
        <v>117</v>
      </c>
      <c r="O983">
        <v>55</v>
      </c>
      <c r="P983">
        <v>43.084235999981502</v>
      </c>
      <c r="Q983" s="1">
        <v>66.420270819999999</v>
      </c>
      <c r="R983" s="1">
        <v>1.01E-2</v>
      </c>
      <c r="S983" s="1">
        <v>1.2800000000000001E-2</v>
      </c>
      <c r="T983" s="1">
        <v>1.67E-2</v>
      </c>
      <c r="U983" s="4">
        <v>1.29</v>
      </c>
      <c r="V983" s="4">
        <v>1.69</v>
      </c>
      <c r="W983" s="4">
        <v>4.32</v>
      </c>
      <c r="X983" s="4">
        <v>15.58</v>
      </c>
      <c r="Y983" s="4">
        <v>-37.28</v>
      </c>
      <c r="Z983" s="4">
        <v>-0.54</v>
      </c>
      <c r="AA983" s="4">
        <v>0.05</v>
      </c>
      <c r="AB983" s="4">
        <v>0.06</v>
      </c>
      <c r="AC983" s="25">
        <v>0.13</v>
      </c>
      <c r="AD983" s="17">
        <v>-2481344.7230000002</v>
      </c>
      <c r="AE983">
        <v>-4680789.5880000005</v>
      </c>
      <c r="AF983">
        <v>3539799.2519999999</v>
      </c>
      <c r="AG983" s="20">
        <v>33.927337532800003</v>
      </c>
      <c r="AH983" s="18">
        <v>33</v>
      </c>
      <c r="AI983">
        <v>55</v>
      </c>
      <c r="AJ983">
        <v>38.415118080010302</v>
      </c>
      <c r="AK983" s="43">
        <v>117.92861837380001</v>
      </c>
      <c r="AL983" s="43">
        <v>117</v>
      </c>
      <c r="AM983">
        <v>55</v>
      </c>
      <c r="AN983">
        <v>43.02614568002241</v>
      </c>
      <c r="AO983" s="3">
        <v>67.116</v>
      </c>
      <c r="AP983" s="4">
        <v>27.19</v>
      </c>
      <c r="AQ983" s="4">
        <v>-23.99</v>
      </c>
      <c r="AR983" s="25">
        <v>-1.45</v>
      </c>
      <c r="AS983" s="3">
        <v>0.27190514885574713</v>
      </c>
      <c r="AT983" s="3">
        <v>271.50654857658265</v>
      </c>
      <c r="AU983" s="3">
        <v>-14.7174753280364</v>
      </c>
      <c r="AV983" s="5">
        <v>36243</v>
      </c>
      <c r="AW983" s="5">
        <v>44237</v>
      </c>
      <c r="AX983" s="6" t="s">
        <v>2113</v>
      </c>
      <c r="AY983" s="17">
        <v>-34.930999999999997</v>
      </c>
      <c r="AZ983" s="3">
        <v>3.4200000000000001E-2</v>
      </c>
      <c r="BA983" s="3">
        <v>102.047</v>
      </c>
      <c r="BB983" s="30">
        <v>3.7999999999999999E-2</v>
      </c>
      <c r="BC983" t="s">
        <v>402</v>
      </c>
      <c r="BD983" t="s">
        <v>40</v>
      </c>
      <c r="BE983" t="s">
        <v>1927</v>
      </c>
      <c r="BF983" t="str">
        <f t="shared" si="27"/>
        <v>Sonora High School</v>
      </c>
    </row>
    <row r="984" spans="1:58" ht="18.75" x14ac:dyDescent="0.3">
      <c r="A984" t="s">
        <v>1933</v>
      </c>
      <c r="B984" t="s">
        <v>1934</v>
      </c>
      <c r="C984" s="24">
        <v>-2691487.2228000001</v>
      </c>
      <c r="D984" s="1">
        <v>-4319764.0610999996</v>
      </c>
      <c r="E984" s="1">
        <v>3832721.3695</v>
      </c>
      <c r="F984" s="1">
        <v>9.1000000000000004E-3</v>
      </c>
      <c r="G984" s="1">
        <v>1.2200000000000001E-2</v>
      </c>
      <c r="H984" s="1">
        <v>1.09E-2</v>
      </c>
      <c r="I984" s="2">
        <v>37.166407059999997</v>
      </c>
      <c r="J984" s="18">
        <v>37</v>
      </c>
      <c r="K984">
        <v>9</v>
      </c>
      <c r="L984">
        <v>59.065415999990591</v>
      </c>
      <c r="M984" s="43">
        <v>121.92552625</v>
      </c>
      <c r="N984" s="43">
        <v>121</v>
      </c>
      <c r="O984">
        <v>55</v>
      </c>
      <c r="P984">
        <v>31.894500000015569</v>
      </c>
      <c r="Q984" s="1">
        <v>985.53097553999999</v>
      </c>
      <c r="R984" s="1">
        <v>8.6E-3</v>
      </c>
      <c r="S984" s="1">
        <v>1.01E-2</v>
      </c>
      <c r="T984" s="1">
        <v>1.32E-2</v>
      </c>
      <c r="U984" s="4">
        <v>2.87</v>
      </c>
      <c r="V984" s="4">
        <v>2.6</v>
      </c>
      <c r="W984" s="4">
        <v>9.24</v>
      </c>
      <c r="X984" s="4">
        <v>15.08</v>
      </c>
      <c r="Y984" s="4">
        <v>-33.76</v>
      </c>
      <c r="Z984" s="4">
        <v>-2.75</v>
      </c>
      <c r="AA984" s="4">
        <v>0.12</v>
      </c>
      <c r="AB984" s="4">
        <v>0.1</v>
      </c>
      <c r="AC984" s="25">
        <v>0.37</v>
      </c>
      <c r="AD984" s="17">
        <v>-2691486.1979999999</v>
      </c>
      <c r="AE984">
        <v>-4319765.3269999996</v>
      </c>
      <c r="AF984">
        <v>3832721.5410000002</v>
      </c>
      <c r="AG984" s="20">
        <v>37.1664053907</v>
      </c>
      <c r="AH984" s="18">
        <v>37</v>
      </c>
      <c r="AI984">
        <v>9</v>
      </c>
      <c r="AJ984">
        <v>59.059406519998561</v>
      </c>
      <c r="AK984" s="43">
        <v>121.9255089687</v>
      </c>
      <c r="AL984" s="43">
        <v>121</v>
      </c>
      <c r="AM984">
        <v>55</v>
      </c>
      <c r="AN984">
        <v>31.832287320003161</v>
      </c>
      <c r="AO984" s="3">
        <v>986.05899999999997</v>
      </c>
      <c r="AP984" s="4">
        <v>28.11</v>
      </c>
      <c r="AQ984" s="4">
        <v>-20.16</v>
      </c>
      <c r="AR984" s="25">
        <v>-3.77</v>
      </c>
      <c r="AS984" s="3">
        <v>0.26227216771559031</v>
      </c>
      <c r="AT984" s="3">
        <v>260.04909164740627</v>
      </c>
      <c r="AU984" s="3">
        <v>-34.075796885159001</v>
      </c>
      <c r="AV984" s="5">
        <v>36307</v>
      </c>
      <c r="AW984" s="5">
        <v>43843</v>
      </c>
      <c r="AX984" s="6" t="s">
        <v>2113</v>
      </c>
      <c r="AY984" s="17">
        <v>-32.26</v>
      </c>
      <c r="AZ984" s="3">
        <v>3.7699999999999997E-2</v>
      </c>
      <c r="BA984" s="3">
        <v>1018.319</v>
      </c>
      <c r="BB984" s="30">
        <v>0.04</v>
      </c>
      <c r="BC984" t="s">
        <v>40</v>
      </c>
      <c r="BD984" t="s">
        <v>40</v>
      </c>
      <c r="BE984" t="s">
        <v>1933</v>
      </c>
      <c r="BF984" t="str">
        <f t="shared" si="27"/>
        <v>Soda Springs</v>
      </c>
    </row>
    <row r="985" spans="1:58" ht="18.75" x14ac:dyDescent="0.3">
      <c r="A985" t="s">
        <v>1945</v>
      </c>
      <c r="B985" t="s">
        <v>1946</v>
      </c>
      <c r="C985" s="24">
        <v>-2691237.8629000001</v>
      </c>
      <c r="D985" s="1">
        <v>-4262556.1448999997</v>
      </c>
      <c r="E985" s="1">
        <v>3894478.8632999999</v>
      </c>
      <c r="F985" s="1">
        <v>2.1899999999999999E-2</v>
      </c>
      <c r="G985" s="1">
        <v>2.47E-2</v>
      </c>
      <c r="H985" s="1">
        <v>2.2800000000000001E-2</v>
      </c>
      <c r="I985" s="2">
        <v>37.874359069999997</v>
      </c>
      <c r="J985" s="18">
        <v>37</v>
      </c>
      <c r="K985">
        <v>52</v>
      </c>
      <c r="L985">
        <v>27.692651999989266</v>
      </c>
      <c r="M985" s="43">
        <v>122.2669681</v>
      </c>
      <c r="N985" s="43">
        <v>122</v>
      </c>
      <c r="O985">
        <v>16</v>
      </c>
      <c r="P985">
        <v>1.0851599999989503</v>
      </c>
      <c r="Q985" s="1">
        <v>54.638286239999999</v>
      </c>
      <c r="R985" s="1">
        <v>1.8499999999999999E-2</v>
      </c>
      <c r="S985" s="1">
        <v>2.2700000000000001E-2</v>
      </c>
      <c r="T985" s="1">
        <v>2.7699999999999999E-2</v>
      </c>
      <c r="U985" s="4">
        <v>2.0499999999999998</v>
      </c>
      <c r="V985" s="4">
        <v>2.2599999999999998</v>
      </c>
      <c r="W985" s="4">
        <v>4.84</v>
      </c>
      <c r="X985" s="4">
        <v>12.15</v>
      </c>
      <c r="Y985" s="4">
        <v>-29.9</v>
      </c>
      <c r="Z985" s="4">
        <v>-1.65</v>
      </c>
      <c r="AA985" s="4">
        <v>0.11</v>
      </c>
      <c r="AB985" s="4">
        <v>0.11</v>
      </c>
      <c r="AC985" s="25">
        <v>0.23</v>
      </c>
      <c r="AD985" s="17">
        <v>-2691236.8319999999</v>
      </c>
      <c r="AE985">
        <v>-4262557.4029999999</v>
      </c>
      <c r="AF985">
        <v>3894479.0269999998</v>
      </c>
      <c r="AG985" s="20">
        <v>37.874357394699999</v>
      </c>
      <c r="AH985" s="18">
        <v>37</v>
      </c>
      <c r="AI985">
        <v>52</v>
      </c>
      <c r="AJ985">
        <v>27.686620919995448</v>
      </c>
      <c r="AK985" s="43">
        <v>122.2669505548</v>
      </c>
      <c r="AL985" s="43">
        <v>122</v>
      </c>
      <c r="AM985">
        <v>16</v>
      </c>
      <c r="AN985">
        <v>1.0219972800166488</v>
      </c>
      <c r="AO985" s="3">
        <v>55.143999999999998</v>
      </c>
      <c r="AP985" s="4">
        <v>25.3</v>
      </c>
      <c r="AQ985" s="4">
        <v>-16.18</v>
      </c>
      <c r="AR985" s="25">
        <v>-2.69</v>
      </c>
      <c r="AS985" s="3">
        <v>0.22753995251325915</v>
      </c>
      <c r="AT985" s="3">
        <v>226.32018245698421</v>
      </c>
      <c r="AU985" s="3">
        <v>-23.528812393253499</v>
      </c>
      <c r="AV985" s="5">
        <v>39035</v>
      </c>
      <c r="AW985" s="5">
        <v>44706</v>
      </c>
      <c r="AX985" s="6" t="s">
        <v>2113</v>
      </c>
      <c r="AY985" s="17">
        <v>-32.246000000000002</v>
      </c>
      <c r="AZ985" s="3">
        <v>3.4500000000000003E-2</v>
      </c>
      <c r="BA985" s="3">
        <v>87.39</v>
      </c>
      <c r="BB985" s="30">
        <v>4.3999999999999997E-2</v>
      </c>
      <c r="BC985" t="s">
        <v>40</v>
      </c>
      <c r="BD985" t="s">
        <v>40</v>
      </c>
      <c r="BE985" t="s">
        <v>1945</v>
      </c>
      <c r="BF985" t="str">
        <f t="shared" si="27"/>
        <v>Seismic Replacement Building</v>
      </c>
    </row>
    <row r="986" spans="1:58" ht="18.75" x14ac:dyDescent="0.3">
      <c r="A986" t="s">
        <v>1959</v>
      </c>
      <c r="B986" t="s">
        <v>1960</v>
      </c>
      <c r="C986" s="24">
        <v>-2715115.7012</v>
      </c>
      <c r="D986" s="1">
        <v>-4268828.9133000001</v>
      </c>
      <c r="E986" s="1">
        <v>3871604.1812999998</v>
      </c>
      <c r="F986" s="1">
        <v>6.0000000000000001E-3</v>
      </c>
      <c r="G986" s="1">
        <v>6.8999999999999999E-3</v>
      </c>
      <c r="H986" s="1">
        <v>6.4000000000000003E-3</v>
      </c>
      <c r="I986" s="2">
        <v>37.611686059999997</v>
      </c>
      <c r="J986" s="18">
        <v>37</v>
      </c>
      <c r="K986">
        <v>36</v>
      </c>
      <c r="L986">
        <v>42.069815999988123</v>
      </c>
      <c r="M986" s="43">
        <v>122.45770312000001</v>
      </c>
      <c r="N986" s="43">
        <v>122</v>
      </c>
      <c r="O986">
        <v>27</v>
      </c>
      <c r="P986">
        <v>27.731232000018053</v>
      </c>
      <c r="Q986" s="1">
        <v>349.29373921000001</v>
      </c>
      <c r="R986" s="1">
        <v>5.1000000000000004E-3</v>
      </c>
      <c r="S986" s="1">
        <v>6.3E-3</v>
      </c>
      <c r="T986" s="1">
        <v>7.7000000000000002E-3</v>
      </c>
      <c r="U986" s="4">
        <v>1.26</v>
      </c>
      <c r="V986" s="4">
        <v>1.88</v>
      </c>
      <c r="W986" s="4">
        <v>4.42</v>
      </c>
      <c r="X986" s="4">
        <v>19.46</v>
      </c>
      <c r="Y986" s="4">
        <v>-35.5</v>
      </c>
      <c r="Z986" s="4">
        <v>-1.06</v>
      </c>
      <c r="AA986" s="4">
        <v>7.0000000000000007E-2</v>
      </c>
      <c r="AB986" s="4">
        <v>0.13</v>
      </c>
      <c r="AC986" s="25">
        <v>0.27</v>
      </c>
      <c r="AD986" s="17">
        <v>-2715114.6710000001</v>
      </c>
      <c r="AE986">
        <v>-4268830.1730000004</v>
      </c>
      <c r="AF986">
        <v>3871604.3470000001</v>
      </c>
      <c r="AG986" s="20">
        <v>37.611684436300003</v>
      </c>
      <c r="AH986" s="18">
        <v>37</v>
      </c>
      <c r="AI986">
        <v>36</v>
      </c>
      <c r="AJ986">
        <v>42.063970680009675</v>
      </c>
      <c r="AK986" s="43">
        <v>122.4576856019</v>
      </c>
      <c r="AL986" s="43">
        <v>122</v>
      </c>
      <c r="AM986">
        <v>27</v>
      </c>
      <c r="AN986">
        <v>27.66816683998627</v>
      </c>
      <c r="AO986" s="3">
        <v>349.79899999999998</v>
      </c>
      <c r="AP986" s="4">
        <v>32.67</v>
      </c>
      <c r="AQ986" s="4">
        <v>-21.87</v>
      </c>
      <c r="AR986" s="25">
        <v>-2.1</v>
      </c>
      <c r="AS986" s="3">
        <v>0.29327193876297725</v>
      </c>
      <c r="AT986" s="3">
        <v>292.92507227503575</v>
      </c>
      <c r="AU986" s="3">
        <v>-14.2594541503037</v>
      </c>
      <c r="AV986" s="5">
        <v>40772</v>
      </c>
      <c r="AW986" s="5">
        <v>45567</v>
      </c>
      <c r="AX986" s="6" t="s">
        <v>2113</v>
      </c>
      <c r="AY986" s="17">
        <v>-32.698999999999998</v>
      </c>
      <c r="AZ986" s="3">
        <v>3.4799999999999998E-2</v>
      </c>
      <c r="BA986" s="3">
        <v>382.49799999999999</v>
      </c>
      <c r="BB986" s="30">
        <v>3.5999999999999997E-2</v>
      </c>
      <c r="BC986" t="s">
        <v>40</v>
      </c>
      <c r="BD986" t="s">
        <v>40</v>
      </c>
      <c r="BE986" t="s">
        <v>1959</v>
      </c>
      <c r="BF986" t="str">
        <f t="shared" si="27"/>
        <v>Sweeney Ridge</v>
      </c>
    </row>
    <row r="987" spans="1:58" ht="18.75" x14ac:dyDescent="0.3">
      <c r="A987" t="s">
        <v>1967</v>
      </c>
      <c r="B987" t="s">
        <v>1966</v>
      </c>
      <c r="C987" s="24">
        <v>-2448550.5156</v>
      </c>
      <c r="D987" s="1">
        <v>-4668098.7892000005</v>
      </c>
      <c r="E987" s="1">
        <v>3582741.1578000002</v>
      </c>
      <c r="F987" s="1">
        <v>6.4999999999999997E-3</v>
      </c>
      <c r="G987" s="1">
        <v>8.3999999999999995E-3</v>
      </c>
      <c r="H987" s="1">
        <v>6.3E-3</v>
      </c>
      <c r="I987" s="2">
        <v>34.381850210000003</v>
      </c>
      <c r="J987" s="18">
        <v>34</v>
      </c>
      <c r="K987">
        <v>22</v>
      </c>
      <c r="L987">
        <v>54.660756000011474</v>
      </c>
      <c r="M987" s="43">
        <v>117.6782876</v>
      </c>
      <c r="N987" s="43">
        <v>117</v>
      </c>
      <c r="O987">
        <v>40</v>
      </c>
      <c r="P987">
        <v>41.835360000015953</v>
      </c>
      <c r="Q987" s="1">
        <v>2228.0484702099998</v>
      </c>
      <c r="R987" s="1">
        <v>5.4000000000000003E-3</v>
      </c>
      <c r="S987" s="1">
        <v>6.8999999999999999E-3</v>
      </c>
      <c r="T987" s="1">
        <v>8.8000000000000005E-3</v>
      </c>
      <c r="U987" s="4">
        <v>2.12</v>
      </c>
      <c r="V987" s="4">
        <v>2.04</v>
      </c>
      <c r="W987" s="4">
        <v>5.05</v>
      </c>
      <c r="X987" s="4">
        <v>7.69</v>
      </c>
      <c r="Y987" s="4">
        <v>-30.07</v>
      </c>
      <c r="Z987" s="4">
        <v>0.79</v>
      </c>
      <c r="AA987" s="4">
        <v>0.11</v>
      </c>
      <c r="AB987" s="4">
        <v>0.1</v>
      </c>
      <c r="AC987" s="25">
        <v>0.22</v>
      </c>
      <c r="AD987" s="17">
        <v>-2448549.523</v>
      </c>
      <c r="AE987">
        <v>-4668100.1009999998</v>
      </c>
      <c r="AF987">
        <v>3582741.3629999999</v>
      </c>
      <c r="AG987" s="20">
        <v>34.3818481697</v>
      </c>
      <c r="AH987" s="18">
        <v>34</v>
      </c>
      <c r="AI987">
        <v>22</v>
      </c>
      <c r="AJ987">
        <v>54.653410919998464</v>
      </c>
      <c r="AK987" s="43">
        <v>117.6782714177</v>
      </c>
      <c r="AL987" s="43">
        <v>117</v>
      </c>
      <c r="AM987">
        <v>40</v>
      </c>
      <c r="AN987">
        <v>41.777103720011155</v>
      </c>
      <c r="AO987" s="3">
        <v>2228.7420000000002</v>
      </c>
      <c r="AP987" s="4">
        <v>19.22</v>
      </c>
      <c r="AQ987" s="4">
        <v>-16.62</v>
      </c>
      <c r="AR987" s="25">
        <v>-0.12</v>
      </c>
      <c r="AS987" s="3">
        <v>0.20086500458427725</v>
      </c>
      <c r="AT987" s="3">
        <v>200.76084034704465</v>
      </c>
      <c r="AU987" s="3">
        <v>6.4679968420025498</v>
      </c>
      <c r="AV987" s="5">
        <v>39941</v>
      </c>
      <c r="AW987" s="5">
        <v>45610</v>
      </c>
      <c r="AX987" s="6" t="s">
        <v>2113</v>
      </c>
      <c r="AY987" s="17">
        <v>-31.018000000000001</v>
      </c>
      <c r="AZ987" s="3">
        <v>4.53E-2</v>
      </c>
      <c r="BA987" s="3">
        <v>2259.7600000000002</v>
      </c>
      <c r="BB987" s="30">
        <v>4.5999999999999999E-2</v>
      </c>
      <c r="BC987" t="s">
        <v>40</v>
      </c>
      <c r="BD987" t="s">
        <v>40</v>
      </c>
      <c r="BE987" t="s">
        <v>1967</v>
      </c>
      <c r="BF987" t="str">
        <f t="shared" si="27"/>
        <v>Table Mountain</v>
      </c>
    </row>
    <row r="988" spans="1:58" ht="18.75" x14ac:dyDescent="0.3">
      <c r="A988" t="s">
        <v>1984</v>
      </c>
      <c r="B988" t="s">
        <v>1985</v>
      </c>
      <c r="C988" s="24">
        <v>-2479002.5718999999</v>
      </c>
      <c r="D988" s="1">
        <v>-4708457.5065000001</v>
      </c>
      <c r="E988" s="1">
        <v>3505028.6439</v>
      </c>
      <c r="F988" s="1">
        <v>9.1000000000000004E-3</v>
      </c>
      <c r="G988" s="1">
        <v>5.4999999999999997E-3</v>
      </c>
      <c r="H988" s="1">
        <v>4.1999999999999997E-3</v>
      </c>
      <c r="I988" s="2">
        <v>33.549639130000003</v>
      </c>
      <c r="J988" s="18">
        <v>33</v>
      </c>
      <c r="K988">
        <v>32</v>
      </c>
      <c r="L988">
        <v>58.700868000009905</v>
      </c>
      <c r="M988" s="43">
        <v>117.76680207</v>
      </c>
      <c r="N988" s="43">
        <v>117</v>
      </c>
      <c r="O988">
        <v>46</v>
      </c>
      <c r="P988">
        <v>0.48745199998961652</v>
      </c>
      <c r="Q988" s="1">
        <v>189.22281312000001</v>
      </c>
      <c r="R988" s="1">
        <v>4.3E-3</v>
      </c>
      <c r="S988" s="1">
        <v>8.5000000000000006E-3</v>
      </c>
      <c r="T988" s="1">
        <v>6.8999999999999999E-3</v>
      </c>
      <c r="U988" s="4">
        <v>1.07</v>
      </c>
      <c r="V988" s="4">
        <v>1.43</v>
      </c>
      <c r="W988" s="4">
        <v>3.84</v>
      </c>
      <c r="X988" s="4">
        <v>18.11</v>
      </c>
      <c r="Y988" s="4">
        <v>-38.72</v>
      </c>
      <c r="Z988" s="4">
        <v>-1.38</v>
      </c>
      <c r="AA988" s="4">
        <v>0.11</v>
      </c>
      <c r="AB988" s="4">
        <v>0.15</v>
      </c>
      <c r="AC988" s="25">
        <v>0.33</v>
      </c>
      <c r="AD988" s="17">
        <v>-2479001.585</v>
      </c>
      <c r="AE988">
        <v>-4708458.8279999997</v>
      </c>
      <c r="AF988">
        <v>3505028.8560000001</v>
      </c>
      <c r="AG988" s="20">
        <v>33.549637191599999</v>
      </c>
      <c r="AH988" s="18">
        <v>33</v>
      </c>
      <c r="AI988">
        <v>32</v>
      </c>
      <c r="AJ988">
        <v>58.693889759995272</v>
      </c>
      <c r="AK988" s="43">
        <v>117.76678607389999</v>
      </c>
      <c r="AL988" s="43">
        <v>117</v>
      </c>
      <c r="AM988">
        <v>46</v>
      </c>
      <c r="AN988">
        <v>0.4298660399763321</v>
      </c>
      <c r="AO988" s="3">
        <v>189.93100000000001</v>
      </c>
      <c r="AP988" s="4">
        <v>29.66</v>
      </c>
      <c r="AQ988" s="4">
        <v>-25.51</v>
      </c>
      <c r="AR988" s="25">
        <v>-2.2799999999999998</v>
      </c>
      <c r="AS988" s="3">
        <v>0.2973966712654344</v>
      </c>
      <c r="AT988" s="3">
        <v>296.53938529714571</v>
      </c>
      <c r="AU988" s="3">
        <v>-22.5648613465859</v>
      </c>
      <c r="AV988" s="5">
        <v>41493</v>
      </c>
      <c r="AW988" s="5">
        <v>44333</v>
      </c>
      <c r="AX988" s="6" t="s">
        <v>2113</v>
      </c>
      <c r="AY988" s="17">
        <v>-34.811</v>
      </c>
      <c r="AZ988" s="3">
        <v>4.3400000000000001E-2</v>
      </c>
      <c r="BA988" s="3">
        <v>224.74200000000002</v>
      </c>
      <c r="BB988" s="30">
        <v>4.3999999999999997E-2</v>
      </c>
      <c r="BC988" t="s">
        <v>40</v>
      </c>
      <c r="BD988" t="s">
        <v>40</v>
      </c>
      <c r="BE988" t="s">
        <v>1984</v>
      </c>
      <c r="BF988" t="str">
        <f t="shared" si="27"/>
        <v>ThurstonMSCA2013</v>
      </c>
    </row>
    <row r="989" spans="1:58" ht="18.75" x14ac:dyDescent="0.3">
      <c r="A989" t="s">
        <v>2017</v>
      </c>
      <c r="B989" t="s">
        <v>2018</v>
      </c>
      <c r="C989" s="24">
        <v>-2519007.7026999998</v>
      </c>
      <c r="D989" s="1">
        <v>-4650671.8627000004</v>
      </c>
      <c r="E989" s="1">
        <v>3552863.0290999999</v>
      </c>
      <c r="F989" s="1">
        <v>8.8999999999999999E-3</v>
      </c>
      <c r="G989" s="1">
        <v>1.5100000000000001E-2</v>
      </c>
      <c r="H989" s="1">
        <v>1.2800000000000001E-2</v>
      </c>
      <c r="I989" s="2">
        <v>34.069123740000002</v>
      </c>
      <c r="J989" s="18">
        <v>34</v>
      </c>
      <c r="K989">
        <v>4</v>
      </c>
      <c r="L989">
        <v>8.8454640000071549</v>
      </c>
      <c r="M989" s="43">
        <v>118.44191682</v>
      </c>
      <c r="N989" s="43">
        <v>118</v>
      </c>
      <c r="O989">
        <v>26</v>
      </c>
      <c r="P989">
        <v>30.900552000010748</v>
      </c>
      <c r="Q989" s="1">
        <v>111.53294386</v>
      </c>
      <c r="R989" s="1">
        <v>9.2999999999999992E-3</v>
      </c>
      <c r="S989" s="1">
        <v>1.06E-2</v>
      </c>
      <c r="T989" s="1">
        <v>1.5699999999999999E-2</v>
      </c>
      <c r="U989" s="4">
        <v>1.38</v>
      </c>
      <c r="V989" s="4">
        <v>1.61</v>
      </c>
      <c r="W989" s="4">
        <v>4.96</v>
      </c>
      <c r="X989" s="4">
        <v>15.65</v>
      </c>
      <c r="Y989" s="4">
        <v>-38.07</v>
      </c>
      <c r="Z989" s="4">
        <v>-0.25</v>
      </c>
      <c r="AA989" s="4">
        <v>0.04</v>
      </c>
      <c r="AB989" s="4">
        <v>0.05</v>
      </c>
      <c r="AC989" s="25">
        <v>0.15</v>
      </c>
      <c r="AD989" s="17">
        <v>-2519006.7110000001</v>
      </c>
      <c r="AE989">
        <v>-4650673.1749999998</v>
      </c>
      <c r="AF989">
        <v>3552863.2349999999</v>
      </c>
      <c r="AG989" s="20">
        <v>34.069121841899999</v>
      </c>
      <c r="AH989" s="18">
        <v>34</v>
      </c>
      <c r="AI989">
        <v>4</v>
      </c>
      <c r="AJ989">
        <v>8.8386308399981317</v>
      </c>
      <c r="AK989" s="43">
        <v>118.44190057669999</v>
      </c>
      <c r="AL989" s="43">
        <v>118</v>
      </c>
      <c r="AM989">
        <v>26</v>
      </c>
      <c r="AN989">
        <v>30.84207611997499</v>
      </c>
      <c r="AO989" s="3">
        <v>112.21299999999999</v>
      </c>
      <c r="AP989" s="4">
        <v>27.44</v>
      </c>
      <c r="AQ989" s="4">
        <v>-24.8</v>
      </c>
      <c r="AR989" s="25">
        <v>-1.1599999999999999</v>
      </c>
      <c r="AS989" s="3">
        <v>0.28313157778033693</v>
      </c>
      <c r="AT989" s="3">
        <v>283.00314087333072</v>
      </c>
      <c r="AU989" s="3">
        <v>-8.5271481650991099</v>
      </c>
      <c r="AV989" s="5">
        <v>34668</v>
      </c>
      <c r="AW989" s="5">
        <v>44543</v>
      </c>
      <c r="AX989" s="6" t="s">
        <v>2113</v>
      </c>
      <c r="AY989" s="17">
        <v>-35.228000000000002</v>
      </c>
      <c r="AZ989" s="3">
        <v>2.92E-2</v>
      </c>
      <c r="BA989" s="3">
        <v>147.441</v>
      </c>
      <c r="BB989" s="30">
        <v>3.3000000000000002E-2</v>
      </c>
      <c r="BC989" t="s">
        <v>40</v>
      </c>
      <c r="BD989" t="s">
        <v>40</v>
      </c>
      <c r="BE989" t="s">
        <v>2017</v>
      </c>
      <c r="BF989" t="str">
        <f t="shared" si="27"/>
        <v>UCLA</v>
      </c>
    </row>
    <row r="990" spans="1:58" ht="18.75" x14ac:dyDescent="0.3">
      <c r="A990" t="s">
        <v>2213</v>
      </c>
      <c r="B990" t="s">
        <v>2067</v>
      </c>
      <c r="C990" s="24">
        <v>-2609477.6642</v>
      </c>
      <c r="D990" s="1">
        <v>-4089653.0353000001</v>
      </c>
      <c r="E990" s="1">
        <v>4127288.2774</v>
      </c>
      <c r="F990" s="1">
        <v>5.7000000000000002E-3</v>
      </c>
      <c r="G990" s="1">
        <v>8.8000000000000005E-3</v>
      </c>
      <c r="H990" s="1">
        <v>8.8999999999999999E-3</v>
      </c>
      <c r="I990" s="2">
        <v>40.580099449999999</v>
      </c>
      <c r="J990" s="18">
        <v>40</v>
      </c>
      <c r="K990">
        <v>34</v>
      </c>
      <c r="L990">
        <v>48.358019999995463</v>
      </c>
      <c r="M990" s="43">
        <v>122.54065376</v>
      </c>
      <c r="N990" s="43">
        <v>122</v>
      </c>
      <c r="O990">
        <v>32</v>
      </c>
      <c r="P990">
        <v>26.353535999992346</v>
      </c>
      <c r="Q990" s="1">
        <v>259.62204169</v>
      </c>
      <c r="R990" s="1">
        <v>6.7999999999999996E-3</v>
      </c>
      <c r="S990" s="1">
        <v>6.7999999999999996E-3</v>
      </c>
      <c r="T990" s="1">
        <v>9.9000000000000008E-3</v>
      </c>
      <c r="U990" s="4">
        <v>1.99</v>
      </c>
      <c r="V990" s="4">
        <v>2.09</v>
      </c>
      <c r="W990" s="4">
        <v>8.76</v>
      </c>
      <c r="X990" s="4">
        <v>-5.38</v>
      </c>
      <c r="Y990" s="4">
        <v>-20.010000000000002</v>
      </c>
      <c r="Z990" s="4">
        <v>1.1000000000000001</v>
      </c>
      <c r="AA990" s="4">
        <v>0.2</v>
      </c>
      <c r="AB990" s="4">
        <v>0.2</v>
      </c>
      <c r="AC990" s="25">
        <v>0.74</v>
      </c>
      <c r="AD990" s="17">
        <v>-2609476.611</v>
      </c>
      <c r="AE990">
        <v>-4089654.2659999998</v>
      </c>
      <c r="AF990">
        <v>4127288.412</v>
      </c>
      <c r="AG990" s="20">
        <v>40.580097615100001</v>
      </c>
      <c r="AH990" s="18">
        <v>40</v>
      </c>
      <c r="AI990">
        <v>34</v>
      </c>
      <c r="AJ990">
        <v>48.351414360005265</v>
      </c>
      <c r="AK990" s="43">
        <v>122.5406354957</v>
      </c>
      <c r="AL990" s="43">
        <v>122</v>
      </c>
      <c r="AM990">
        <v>32</v>
      </c>
      <c r="AN990">
        <v>26.28778452000688</v>
      </c>
      <c r="AO990" s="3">
        <v>260.06799999999998</v>
      </c>
      <c r="AP990" s="4">
        <v>7.89</v>
      </c>
      <c r="AQ990" s="4">
        <v>-5.7</v>
      </c>
      <c r="AR990" s="25">
        <v>0.01</v>
      </c>
      <c r="AS990" s="3">
        <v>7.4580091252321692E-2</v>
      </c>
      <c r="AT990" s="3">
        <v>74.44298882809737</v>
      </c>
      <c r="AU990" s="3">
        <v>-4.5201122043331896</v>
      </c>
      <c r="AV990" s="5">
        <v>40669</v>
      </c>
      <c r="AW990" s="5">
        <v>43309</v>
      </c>
      <c r="AX990" s="6" t="s">
        <v>2113</v>
      </c>
      <c r="AY990" s="17">
        <v>-27.387</v>
      </c>
      <c r="AZ990" s="3">
        <v>5.2299999999999999E-2</v>
      </c>
      <c r="BA990" s="3">
        <v>287.45499999999998</v>
      </c>
      <c r="BB990" s="30">
        <v>5.2999999999999999E-2</v>
      </c>
      <c r="BC990" t="s">
        <v>40</v>
      </c>
      <c r="BD990" t="s">
        <v>40</v>
      </c>
      <c r="BE990" t="s">
        <v>2213</v>
      </c>
      <c r="BF990" t="str">
        <f t="shared" si="27"/>
        <v>Whiskeytown Dam</v>
      </c>
    </row>
    <row r="991" spans="1:58" ht="18.75" x14ac:dyDescent="0.3">
      <c r="A991" t="s">
        <v>2102</v>
      </c>
      <c r="B991" t="s">
        <v>2101</v>
      </c>
      <c r="C991" s="24">
        <v>-2576448.1392999999</v>
      </c>
      <c r="D991" s="1">
        <v>-4011576.2847000002</v>
      </c>
      <c r="E991" s="1">
        <v>4224116.9182000002</v>
      </c>
      <c r="F991" s="1">
        <v>3.8999999999999998E-3</v>
      </c>
      <c r="G991" s="1">
        <v>6.0000000000000001E-3</v>
      </c>
      <c r="H991" s="1">
        <v>6.4000000000000003E-3</v>
      </c>
      <c r="I991" s="2">
        <v>41.731654640000002</v>
      </c>
      <c r="J991" s="18">
        <v>41</v>
      </c>
      <c r="K991">
        <v>43</v>
      </c>
      <c r="L991">
        <v>53.956704000007676</v>
      </c>
      <c r="M991" s="43">
        <v>122.71073923</v>
      </c>
      <c r="N991" s="43">
        <v>122</v>
      </c>
      <c r="O991">
        <v>42</v>
      </c>
      <c r="P991">
        <v>38.661228000005394</v>
      </c>
      <c r="Q991" s="1">
        <v>1065.6755889599999</v>
      </c>
      <c r="R991" s="1">
        <v>4.8999999999999998E-3</v>
      </c>
      <c r="S991" s="1">
        <v>4.5999999999999999E-3</v>
      </c>
      <c r="T991" s="1">
        <v>7.0000000000000001E-3</v>
      </c>
      <c r="U991" s="4">
        <v>1.76</v>
      </c>
      <c r="V991" s="4">
        <v>2.33</v>
      </c>
      <c r="W991" s="4">
        <v>6.1</v>
      </c>
      <c r="X991" s="4">
        <v>-4.96</v>
      </c>
      <c r="Y991" s="4">
        <v>-15.46</v>
      </c>
      <c r="Z991" s="4">
        <v>-0.24</v>
      </c>
      <c r="AA991" s="4">
        <v>0.04</v>
      </c>
      <c r="AB991" s="4">
        <v>0.06</v>
      </c>
      <c r="AC991" s="25">
        <v>0.14000000000000001</v>
      </c>
      <c r="AD991" s="17">
        <v>-2576447.077</v>
      </c>
      <c r="AE991">
        <v>-4011577.5049999999</v>
      </c>
      <c r="AF991">
        <v>4224117.0410000002</v>
      </c>
      <c r="AG991" s="20">
        <v>41.731652756199999</v>
      </c>
      <c r="AH991" s="18">
        <v>41</v>
      </c>
      <c r="AI991">
        <v>43</v>
      </c>
      <c r="AJ991">
        <v>53.949922319996517</v>
      </c>
      <c r="AK991" s="43">
        <v>122.71072053730001</v>
      </c>
      <c r="AL991" s="43">
        <v>122</v>
      </c>
      <c r="AM991">
        <v>42</v>
      </c>
      <c r="AN991">
        <v>38.593934280020221</v>
      </c>
      <c r="AO991" s="3">
        <v>1066.095</v>
      </c>
      <c r="AP991" s="4">
        <v>8.3800000000000008</v>
      </c>
      <c r="AQ991" s="4">
        <v>-0.92</v>
      </c>
      <c r="AR991" s="25">
        <v>-1.36</v>
      </c>
      <c r="AS991" s="3">
        <v>0.10658320728846657</v>
      </c>
      <c r="AT991" s="3">
        <v>55.852826693550895</v>
      </c>
      <c r="AU991" s="3">
        <v>90.776878941392098</v>
      </c>
      <c r="AV991" s="5">
        <v>35362</v>
      </c>
      <c r="AW991" s="5">
        <v>44665</v>
      </c>
      <c r="AX991" s="6" t="s">
        <v>2113</v>
      </c>
      <c r="AY991" s="17">
        <v>-23.722999999999999</v>
      </c>
      <c r="AZ991" s="3">
        <v>3.4099999999999998E-2</v>
      </c>
      <c r="BA991" s="3">
        <v>1089.818</v>
      </c>
      <c r="BB991" s="30">
        <v>3.5000000000000003E-2</v>
      </c>
      <c r="BC991" t="s">
        <v>40</v>
      </c>
      <c r="BD991" t="s">
        <v>40</v>
      </c>
      <c r="BE991" t="s">
        <v>2102</v>
      </c>
      <c r="BF991" t="str">
        <f t="shared" si="27"/>
        <v>Yreka Blue Horn Mine</v>
      </c>
    </row>
    <row r="992" spans="1:58" ht="18.75" x14ac:dyDescent="0.3">
      <c r="A992" t="s">
        <v>2107</v>
      </c>
      <c r="B992" t="s">
        <v>2108</v>
      </c>
      <c r="C992" s="24">
        <v>-2684433.9252999998</v>
      </c>
      <c r="D992" s="1">
        <v>-4293340.9189999998</v>
      </c>
      <c r="E992" s="1">
        <v>3865349.2601999999</v>
      </c>
      <c r="F992" s="1">
        <v>1.03E-2</v>
      </c>
      <c r="G992" s="1">
        <v>1.26E-2</v>
      </c>
      <c r="H992" s="1">
        <v>1.1299999999999999E-2</v>
      </c>
      <c r="I992" s="2">
        <v>37.543027500000001</v>
      </c>
      <c r="J992" s="18">
        <v>37</v>
      </c>
      <c r="K992">
        <v>32</v>
      </c>
      <c r="L992">
        <v>34.899000000003184</v>
      </c>
      <c r="M992" s="43">
        <v>122.01589844</v>
      </c>
      <c r="N992" s="43">
        <v>122</v>
      </c>
      <c r="O992">
        <v>0</v>
      </c>
      <c r="P992">
        <v>57.234384000003047</v>
      </c>
      <c r="Q992" s="1">
        <v>-3.9637926700000001</v>
      </c>
      <c r="R992" s="1">
        <v>9.1000000000000004E-3</v>
      </c>
      <c r="S992" s="1">
        <v>1.0999999999999999E-2</v>
      </c>
      <c r="T992" s="1">
        <v>1.38E-2</v>
      </c>
      <c r="U992" s="4">
        <v>1.82</v>
      </c>
      <c r="V992" s="4">
        <v>1.77</v>
      </c>
      <c r="W992" s="4">
        <v>5.12</v>
      </c>
      <c r="X992" s="4">
        <v>12.14</v>
      </c>
      <c r="Y992" s="4">
        <v>-31.71</v>
      </c>
      <c r="Z992" s="4">
        <v>-0.63</v>
      </c>
      <c r="AA992" s="4">
        <v>0.08</v>
      </c>
      <c r="AB992" s="4">
        <v>7.0000000000000007E-2</v>
      </c>
      <c r="AC992" s="25">
        <v>0.2</v>
      </c>
      <c r="AD992" s="17">
        <v>-2684432.8969999999</v>
      </c>
      <c r="AE992">
        <v>-4293342.1809999999</v>
      </c>
      <c r="AF992">
        <v>3865349.4270000001</v>
      </c>
      <c r="AG992" s="20">
        <v>37.543025812000003</v>
      </c>
      <c r="AH992" s="18">
        <v>37</v>
      </c>
      <c r="AI992">
        <v>32</v>
      </c>
      <c r="AJ992">
        <v>34.892923200011978</v>
      </c>
      <c r="AK992" s="43">
        <v>122.0158809635</v>
      </c>
      <c r="AL992" s="43">
        <v>122</v>
      </c>
      <c r="AM992">
        <v>0</v>
      </c>
      <c r="AN992">
        <v>57.171468599983655</v>
      </c>
      <c r="AO992" s="3">
        <v>-3.4449999999999998</v>
      </c>
      <c r="AP992" s="4">
        <v>25.2</v>
      </c>
      <c r="AQ992" s="4">
        <v>-18.04</v>
      </c>
      <c r="AR992" s="25">
        <v>-1.66</v>
      </c>
      <c r="AS992" s="3" t="e">
        <v>#N/A</v>
      </c>
      <c r="AT992" s="3" t="e">
        <v>#N/A</v>
      </c>
      <c r="AU992" s="3" t="e">
        <v>#N/A</v>
      </c>
      <c r="AV992" s="5">
        <v>37440</v>
      </c>
      <c r="AW992" s="5">
        <v>44293</v>
      </c>
      <c r="AX992" s="6" t="s">
        <v>2113</v>
      </c>
      <c r="AY992" s="17">
        <v>-32.487000000000002</v>
      </c>
      <c r="AZ992" s="3">
        <v>3.32E-2</v>
      </c>
      <c r="BA992" s="3">
        <v>29.042000000000002</v>
      </c>
      <c r="BB992" s="30">
        <v>3.5999999999999997E-2</v>
      </c>
      <c r="BC992" t="s">
        <v>40</v>
      </c>
      <c r="BD992" t="s">
        <v>40</v>
      </c>
      <c r="BE992" t="s">
        <v>2107</v>
      </c>
      <c r="BF992" t="str">
        <f t="shared" si="27"/>
        <v>Oakland 2</v>
      </c>
    </row>
    <row r="993" spans="1:58" ht="18.75" x14ac:dyDescent="0.3">
      <c r="A993" t="s">
        <v>2109</v>
      </c>
      <c r="B993" t="s">
        <v>2110</v>
      </c>
      <c r="C993" s="24">
        <v>-2448971.4008999998</v>
      </c>
      <c r="D993" s="1">
        <v>-4284227.7276999997</v>
      </c>
      <c r="E993" s="1">
        <v>4029451.1442999998</v>
      </c>
      <c r="F993" s="1">
        <v>5.1000000000000004E-3</v>
      </c>
      <c r="G993" s="1">
        <v>8.5000000000000006E-3</v>
      </c>
      <c r="H993" s="1">
        <v>8.0999999999999996E-3</v>
      </c>
      <c r="I993" s="2">
        <v>39.421669719999997</v>
      </c>
      <c r="J993" s="18">
        <v>39</v>
      </c>
      <c r="K993">
        <v>25</v>
      </c>
      <c r="L993">
        <v>18.010991999989301</v>
      </c>
      <c r="M993" s="43">
        <v>119.753362</v>
      </c>
      <c r="N993" s="43">
        <v>119</v>
      </c>
      <c r="O993">
        <v>45</v>
      </c>
      <c r="P993">
        <v>12.103199999984326</v>
      </c>
      <c r="Q993" s="1">
        <v>1357.2533936499999</v>
      </c>
      <c r="R993" s="1">
        <v>6.4000000000000003E-3</v>
      </c>
      <c r="S993" s="1">
        <v>6.1000000000000004E-3</v>
      </c>
      <c r="T993" s="1">
        <v>9.4000000000000004E-3</v>
      </c>
      <c r="U993" s="4">
        <v>1.99</v>
      </c>
      <c r="V993" s="4">
        <v>2.37</v>
      </c>
      <c r="W993" s="4">
        <v>6.07</v>
      </c>
      <c r="X993" s="4">
        <v>-6.1</v>
      </c>
      <c r="Y993" s="4">
        <v>-19.75</v>
      </c>
      <c r="Z993" s="4">
        <v>-1.53</v>
      </c>
      <c r="AA993" s="4">
        <v>0.15</v>
      </c>
      <c r="AB993" s="4">
        <v>0.12</v>
      </c>
      <c r="AC993" s="25">
        <v>0.42</v>
      </c>
      <c r="AD993" s="17">
        <v>-2448970.3629999999</v>
      </c>
      <c r="AE993">
        <v>-4284228.9800000004</v>
      </c>
      <c r="AF993">
        <v>4029451.2969999998</v>
      </c>
      <c r="AG993" s="20">
        <v>39.421667511000003</v>
      </c>
      <c r="AH993" s="18">
        <v>39</v>
      </c>
      <c r="AI993">
        <v>25</v>
      </c>
      <c r="AJ993">
        <v>18.003039600009174</v>
      </c>
      <c r="AK993" s="43">
        <v>119.7533443276</v>
      </c>
      <c r="AL993" s="43">
        <v>119</v>
      </c>
      <c r="AM993">
        <v>45</v>
      </c>
      <c r="AN993">
        <v>12.039579360015296</v>
      </c>
      <c r="AO993" s="3">
        <v>1357.7919999999999</v>
      </c>
      <c r="AP993" s="4">
        <v>6.2</v>
      </c>
      <c r="AQ993" s="4">
        <v>-5.29</v>
      </c>
      <c r="AR993" s="25">
        <v>-2.57</v>
      </c>
      <c r="AS993" s="3" t="e">
        <v>#N/A</v>
      </c>
      <c r="AT993" s="3" t="e">
        <v>#N/A</v>
      </c>
      <c r="AU993" s="3" t="e">
        <v>#N/A</v>
      </c>
      <c r="AV993" s="5">
        <v>39850</v>
      </c>
      <c r="AW993" s="5">
        <v>43275</v>
      </c>
      <c r="AX993" s="6" t="s">
        <v>2113</v>
      </c>
      <c r="AY993" s="17">
        <v>-24.091999999999999</v>
      </c>
      <c r="AZ993" s="3">
        <v>5.1400000000000001E-2</v>
      </c>
      <c r="BA993" s="3">
        <v>1381.884</v>
      </c>
      <c r="BB993" s="30">
        <v>5.1999999999999998E-2</v>
      </c>
      <c r="BC993" t="s">
        <v>40</v>
      </c>
      <c r="BD993" t="s">
        <v>40</v>
      </c>
      <c r="BE993" t="s">
        <v>2109</v>
      </c>
      <c r="BF993" t="str">
        <f t="shared" si="27"/>
        <v>ZOLEZZI COOP</v>
      </c>
    </row>
    <row r="994" spans="1:58" x14ac:dyDescent="0.25">
      <c r="C994" s="24"/>
      <c r="J994" s="18"/>
      <c r="M994" s="2"/>
      <c r="N994" s="18"/>
      <c r="AC994" s="25"/>
      <c r="AD994" s="17"/>
      <c r="AG994" s="20"/>
      <c r="AH994" s="18"/>
      <c r="AK994" s="20"/>
      <c r="AL994" s="18"/>
      <c r="AO994" s="3"/>
      <c r="AP994" s="4"/>
      <c r="AQ994" s="4"/>
      <c r="AR994" s="25"/>
      <c r="AV994" s="5"/>
      <c r="AW994" s="5"/>
      <c r="AY994" s="17"/>
      <c r="BA994" s="3"/>
      <c r="BB994" s="30"/>
    </row>
    <row r="995" spans="1:58" ht="18.75" x14ac:dyDescent="0.3">
      <c r="A995" s="31" t="s">
        <v>2204</v>
      </c>
      <c r="B995" s="43"/>
      <c r="C995" s="44"/>
      <c r="D995" s="45"/>
      <c r="E995" s="45"/>
      <c r="F995" s="45"/>
      <c r="G995" s="45"/>
      <c r="H995" s="45"/>
      <c r="I995" s="34"/>
      <c r="J995" s="53"/>
      <c r="K995" s="43"/>
      <c r="L995" s="43"/>
      <c r="M995" s="34"/>
      <c r="N995" s="53"/>
      <c r="O995" s="43"/>
      <c r="P995" s="43"/>
      <c r="Q995" s="45"/>
      <c r="R995" s="45"/>
      <c r="S995" s="45"/>
      <c r="T995" s="45"/>
      <c r="U995" s="46"/>
      <c r="V995" s="46"/>
      <c r="W995" s="46"/>
      <c r="X995" s="46"/>
      <c r="Y995" s="46"/>
      <c r="Z995" s="46"/>
      <c r="AA995" s="46"/>
      <c r="AB995" s="46"/>
      <c r="AC995" s="47"/>
      <c r="AD995" s="48"/>
      <c r="AE995" s="43"/>
      <c r="AF995" s="43"/>
      <c r="AG995" s="54"/>
      <c r="AH995" s="53"/>
      <c r="AI995" s="43"/>
      <c r="AJ995" s="43"/>
      <c r="AK995" s="54">
        <v>-1</v>
      </c>
      <c r="AL995" s="53"/>
      <c r="AM995" s="43"/>
      <c r="AN995" s="43"/>
      <c r="AO995" s="49"/>
      <c r="AP995" s="46"/>
      <c r="AQ995" s="46"/>
      <c r="AR995" s="47"/>
      <c r="AS995" s="49"/>
      <c r="AT995" s="49"/>
      <c r="AU995" s="49"/>
      <c r="AV995" s="50"/>
      <c r="AW995" s="50"/>
      <c r="AX995" s="51"/>
      <c r="AY995" s="48"/>
      <c r="AZ995" s="49"/>
      <c r="BA995" s="49"/>
      <c r="BB995" s="57"/>
      <c r="BC995" s="43"/>
      <c r="BD995" s="43"/>
      <c r="BE995" s="43"/>
      <c r="BF995" s="43"/>
    </row>
    <row r="996" spans="1:58" s="43" customFormat="1" ht="18.75" x14ac:dyDescent="0.3">
      <c r="A996" t="s">
        <v>54</v>
      </c>
      <c r="B996" t="s">
        <v>55</v>
      </c>
      <c r="C996" s="24">
        <v>-2547880.7275</v>
      </c>
      <c r="D996" s="1">
        <v>-4628773.0595000004</v>
      </c>
      <c r="E996" s="1">
        <v>3561050.3757000002</v>
      </c>
      <c r="F996" s="1">
        <v>5.4000000000000003E-3</v>
      </c>
      <c r="G996" s="1">
        <v>8.3999999999999995E-3</v>
      </c>
      <c r="H996" s="1">
        <v>6.7000000000000002E-3</v>
      </c>
      <c r="I996" s="2">
        <v>34.157446870000001</v>
      </c>
      <c r="J996" s="18">
        <v>34</v>
      </c>
      <c r="K996">
        <v>9</v>
      </c>
      <c r="L996">
        <v>26.808732000004056</v>
      </c>
      <c r="M996" s="43">
        <v>118.83032473999999</v>
      </c>
      <c r="N996" s="43">
        <v>118</v>
      </c>
      <c r="O996">
        <v>49</v>
      </c>
      <c r="P996">
        <v>49.169063999980835</v>
      </c>
      <c r="Q996" s="1">
        <v>246.55607046</v>
      </c>
      <c r="R996" s="1">
        <v>5.1999999999999998E-3</v>
      </c>
      <c r="S996" s="1">
        <v>6.1999999999999998E-3</v>
      </c>
      <c r="T996" s="1">
        <v>8.6999999999999994E-3</v>
      </c>
      <c r="U996" s="4">
        <v>1.47</v>
      </c>
      <c r="V996" s="4">
        <v>1.71</v>
      </c>
      <c r="W996" s="4">
        <v>5.4</v>
      </c>
      <c r="X996" s="4">
        <v>19.07</v>
      </c>
      <c r="Y996" s="4">
        <v>-39.409999999999997</v>
      </c>
      <c r="Z996" s="4">
        <v>0.28000000000000003</v>
      </c>
      <c r="AA996" s="4">
        <v>0.09</v>
      </c>
      <c r="AB996" s="4">
        <v>0.1</v>
      </c>
      <c r="AC996" s="25">
        <v>0.33</v>
      </c>
      <c r="AD996" s="17">
        <v>-2547879.7340000002</v>
      </c>
      <c r="AE996">
        <v>-4628774.37</v>
      </c>
      <c r="AF996">
        <v>3561050.5809999998</v>
      </c>
      <c r="AG996" s="20">
        <v>34.157445019199997</v>
      </c>
      <c r="AH996" s="18">
        <v>34</v>
      </c>
      <c r="AI996">
        <v>9</v>
      </c>
      <c r="AJ996">
        <v>26.802069119989937</v>
      </c>
      <c r="AK996" s="79">
        <v>118.8303084086</v>
      </c>
      <c r="AL996" s="53">
        <v>118</v>
      </c>
      <c r="AM996">
        <v>49</v>
      </c>
      <c r="AN996">
        <v>49.110270960014759</v>
      </c>
      <c r="AO996" s="3">
        <v>247.22399999999999</v>
      </c>
      <c r="AP996" s="4">
        <v>31</v>
      </c>
      <c r="AQ996" s="4">
        <v>-26.17</v>
      </c>
      <c r="AR996" s="25">
        <v>-0.64</v>
      </c>
      <c r="AS996" s="3">
        <v>0.3020633379529219</v>
      </c>
      <c r="AT996" s="3">
        <v>301.99713506264209</v>
      </c>
      <c r="AU996" s="3">
        <v>-6.3237974316209504</v>
      </c>
      <c r="AV996" s="5">
        <v>34576</v>
      </c>
      <c r="AW996" s="5">
        <v>39072</v>
      </c>
      <c r="AX996" s="6" t="s">
        <v>2113</v>
      </c>
      <c r="AY996" s="17">
        <v>-35.015000000000001</v>
      </c>
      <c r="AZ996" s="3">
        <v>3.0700000000000002E-2</v>
      </c>
      <c r="BA996" s="3">
        <v>282.23899999999998</v>
      </c>
      <c r="BB996" s="30">
        <v>3.2000000000000001E-2</v>
      </c>
      <c r="BC996" t="s">
        <v>40</v>
      </c>
      <c r="BD996" t="s">
        <v>40</v>
      </c>
      <c r="BE996" t="s">
        <v>54</v>
      </c>
      <c r="BF996" t="str">
        <f>B996</f>
        <v>Allen Osborne and Associates</v>
      </c>
    </row>
    <row r="997" spans="1:58" ht="18.75" x14ac:dyDescent="0.3">
      <c r="A997" t="s">
        <v>60</v>
      </c>
      <c r="B997" t="s">
        <v>61</v>
      </c>
      <c r="C997" s="24">
        <v>-2386309.041158</v>
      </c>
      <c r="D997" s="1">
        <v>-4579772.8901570002</v>
      </c>
      <c r="E997" s="1">
        <v>3733733.7533220001</v>
      </c>
      <c r="F997" s="1">
        <v>7.3147200000000002E-3</v>
      </c>
      <c r="G997" s="1">
        <v>1.0682000000000001E-2</v>
      </c>
      <c r="H997" s="1">
        <v>8.9513200000000005E-3</v>
      </c>
      <c r="I997" s="2">
        <v>36.050010180000001</v>
      </c>
      <c r="J997">
        <v>36</v>
      </c>
      <c r="K997">
        <v>3</v>
      </c>
      <c r="L997">
        <v>3.6648000003651759E-2</v>
      </c>
      <c r="M997" s="43">
        <v>117.5219477</v>
      </c>
      <c r="N997" s="43">
        <v>117</v>
      </c>
      <c r="O997">
        <v>31</v>
      </c>
      <c r="P997">
        <v>19.011719999994057</v>
      </c>
      <c r="Q997" s="1">
        <v>1791.33211706</v>
      </c>
      <c r="R997" s="1">
        <v>4.04544E-3</v>
      </c>
      <c r="S997" s="1">
        <v>5.5605200000000002E-3</v>
      </c>
      <c r="T997" s="1">
        <v>1.4157080000000001E-2</v>
      </c>
      <c r="U997" s="4">
        <v>1.31</v>
      </c>
      <c r="V997" s="4">
        <v>1.74</v>
      </c>
      <c r="W997" s="4">
        <v>4.6500000000000004</v>
      </c>
      <c r="X997" s="4">
        <v>-3.56</v>
      </c>
      <c r="Y997" s="4">
        <v>-19.34</v>
      </c>
      <c r="Z997" s="4">
        <v>-0.39</v>
      </c>
      <c r="AA997" s="4">
        <v>0.08</v>
      </c>
      <c r="AB997" s="4">
        <v>0.11</v>
      </c>
      <c r="AC997" s="25">
        <v>0.28000000000000003</v>
      </c>
      <c r="AD997" s="17">
        <v>-2386308.0350000001</v>
      </c>
      <c r="AE997">
        <v>-4579774.1849999996</v>
      </c>
      <c r="AF997">
        <v>3733733.9419999998</v>
      </c>
      <c r="AG997">
        <v>36.050007936100002</v>
      </c>
      <c r="AH997">
        <v>36</v>
      </c>
      <c r="AI997">
        <v>3</v>
      </c>
      <c r="AJ997">
        <v>2.8569960006734618E-2</v>
      </c>
      <c r="AK997" s="79">
        <v>117.5219311643</v>
      </c>
      <c r="AL997" s="53">
        <v>117</v>
      </c>
      <c r="AM997">
        <v>31</v>
      </c>
      <c r="AN997">
        <v>18.952191479999101</v>
      </c>
      <c r="AO997" s="3">
        <v>1791.9960000000001</v>
      </c>
      <c r="AP997" s="4">
        <v>7.92</v>
      </c>
      <c r="AQ997" s="4">
        <v>-5.43</v>
      </c>
      <c r="AR997" s="25">
        <v>-1.33</v>
      </c>
      <c r="AS997" s="3">
        <v>7.2554118115187319E-2</v>
      </c>
      <c r="AT997" s="3">
        <v>70.895162592584171</v>
      </c>
      <c r="AU997" s="3">
        <v>-15.426468194990299</v>
      </c>
      <c r="AV997" s="5">
        <v>36242</v>
      </c>
      <c r="AW997" s="5">
        <v>40749</v>
      </c>
      <c r="AX997" s="6" t="s">
        <v>2113</v>
      </c>
      <c r="AY997" s="17">
        <v>-28.608000000000001</v>
      </c>
      <c r="AZ997" s="3">
        <v>4.8800000000000003E-2</v>
      </c>
      <c r="BA997" s="3">
        <v>1820.604</v>
      </c>
      <c r="BB997" s="30">
        <v>5.0999999999999997E-2</v>
      </c>
      <c r="BC997" t="s">
        <v>40</v>
      </c>
      <c r="BD997" t="s">
        <v>40</v>
      </c>
      <c r="BE997" t="s">
        <v>60</v>
      </c>
      <c r="BF997" t="s">
        <v>61</v>
      </c>
    </row>
    <row r="998" spans="1:58" ht="18.75" x14ac:dyDescent="0.3">
      <c r="A998" t="s">
        <v>93</v>
      </c>
      <c r="B998" t="s">
        <v>94</v>
      </c>
      <c r="C998" s="24">
        <v>-2294451.5898000002</v>
      </c>
      <c r="D998" s="1">
        <v>-4599634.5083999997</v>
      </c>
      <c r="E998" s="1">
        <v>3764754.5931000002</v>
      </c>
      <c r="F998" s="1">
        <v>3.2000000000000002E-3</v>
      </c>
      <c r="G998" s="1">
        <v>6.3E-3</v>
      </c>
      <c r="H998" s="1">
        <v>5.1999999999999998E-3</v>
      </c>
      <c r="I998" s="2">
        <v>36.40345542</v>
      </c>
      <c r="J998" s="18">
        <v>36</v>
      </c>
      <c r="K998">
        <v>24</v>
      </c>
      <c r="L998">
        <v>12.439512000000832</v>
      </c>
      <c r="M998" s="43">
        <v>116.51155591</v>
      </c>
      <c r="N998" s="43">
        <v>116</v>
      </c>
      <c r="O998">
        <v>30</v>
      </c>
      <c r="P998">
        <v>41.601275999994414</v>
      </c>
      <c r="Q998" s="1">
        <v>736.97436993999997</v>
      </c>
      <c r="R998" s="1">
        <v>4.3E-3</v>
      </c>
      <c r="S998" s="1">
        <v>4.0000000000000001E-3</v>
      </c>
      <c r="T998" s="1">
        <v>6.6E-3</v>
      </c>
      <c r="U998" s="4">
        <v>1.29</v>
      </c>
      <c r="V998" s="4">
        <v>1.21</v>
      </c>
      <c r="W998" s="4">
        <v>3.78</v>
      </c>
      <c r="X998" s="4">
        <v>-8.31</v>
      </c>
      <c r="Y998" s="4">
        <v>-15.39</v>
      </c>
      <c r="Z998" s="4">
        <v>-0.06</v>
      </c>
      <c r="AA998" s="4">
        <v>0.18</v>
      </c>
      <c r="AB998" s="4">
        <v>0.16</v>
      </c>
      <c r="AC998" s="25">
        <v>0.45</v>
      </c>
      <c r="AD998" s="17">
        <v>-2294450.5830000001</v>
      </c>
      <c r="AE998">
        <v>-4599635.8030000003</v>
      </c>
      <c r="AF998">
        <v>3764754.78</v>
      </c>
      <c r="AG998" s="20">
        <v>36.403452980200001</v>
      </c>
      <c r="AH998" s="18">
        <v>36</v>
      </c>
      <c r="AI998">
        <v>24</v>
      </c>
      <c r="AJ998">
        <v>12.430728720003117</v>
      </c>
      <c r="AK998" s="79">
        <v>116.51153941539999</v>
      </c>
      <c r="AL998" s="53">
        <v>116</v>
      </c>
      <c r="AM998">
        <v>30</v>
      </c>
      <c r="AN998">
        <v>41.541895439979726</v>
      </c>
      <c r="AO998" s="3">
        <v>737.65599999999995</v>
      </c>
      <c r="AP998" s="4">
        <v>2.82</v>
      </c>
      <c r="AQ998" s="4">
        <v>-1.27</v>
      </c>
      <c r="AR998" s="25">
        <v>-0.99</v>
      </c>
      <c r="AS998" s="3">
        <v>2.7357448534900443E-2</v>
      </c>
      <c r="AT998" s="3">
        <v>25.241333193618093</v>
      </c>
      <c r="AU998" s="3">
        <v>-10.550123156093999</v>
      </c>
      <c r="AV998" s="5">
        <v>38611</v>
      </c>
      <c r="AW998" s="5">
        <v>40416</v>
      </c>
      <c r="AX998" s="6" t="s">
        <v>2113</v>
      </c>
      <c r="AY998" s="17">
        <v>-28.463999999999999</v>
      </c>
      <c r="AZ998" s="3">
        <v>4.4600000000000001E-2</v>
      </c>
      <c r="BA998" s="3">
        <v>766.11999999999989</v>
      </c>
      <c r="BB998" s="30">
        <v>4.4999999999999998E-2</v>
      </c>
      <c r="BC998" t="s">
        <v>40</v>
      </c>
      <c r="BD998" t="s">
        <v>40</v>
      </c>
      <c r="BE998" t="s">
        <v>93</v>
      </c>
      <c r="BF998" t="str">
        <f t="shared" ref="BF998:BF1029" si="28">B998</f>
        <v>Bat Mountain</v>
      </c>
    </row>
    <row r="999" spans="1:58" ht="18.75" x14ac:dyDescent="0.3">
      <c r="A999" t="s">
        <v>123</v>
      </c>
      <c r="B999" t="s">
        <v>124</v>
      </c>
      <c r="C999" s="24">
        <v>-2540415.5257000001</v>
      </c>
      <c r="D999" s="1">
        <v>-4562448.574</v>
      </c>
      <c r="E999" s="1">
        <v>3649920.8650000002</v>
      </c>
      <c r="F999" s="1">
        <v>0.18629999999999999</v>
      </c>
      <c r="G999" s="1">
        <v>0.33429999999999999</v>
      </c>
      <c r="H999" s="1">
        <v>0.26919999999999999</v>
      </c>
      <c r="I999" s="2">
        <v>35.132387889999997</v>
      </c>
      <c r="J999" s="18">
        <v>35</v>
      </c>
      <c r="K999">
        <v>7</v>
      </c>
      <c r="L999">
        <v>56.596403999988638</v>
      </c>
      <c r="M999" s="43">
        <v>119.10948368</v>
      </c>
      <c r="N999" s="43">
        <v>119</v>
      </c>
      <c r="O999">
        <v>6</v>
      </c>
      <c r="P999">
        <v>34.141247999988309</v>
      </c>
      <c r="Q999" s="1">
        <v>56.522177169999999</v>
      </c>
      <c r="R999" s="1">
        <v>0.21329999999999999</v>
      </c>
      <c r="S999" s="1">
        <v>0.2301</v>
      </c>
      <c r="T999" s="1">
        <v>0.34279999999999999</v>
      </c>
      <c r="U999" s="4">
        <v>6.95</v>
      </c>
      <c r="V999" s="4">
        <v>4.13</v>
      </c>
      <c r="W999" s="4">
        <v>34.43</v>
      </c>
      <c r="X999" s="4">
        <v>1.97</v>
      </c>
      <c r="Y999" s="4">
        <v>-25.71</v>
      </c>
      <c r="Z999" s="4">
        <v>-25.27</v>
      </c>
      <c r="AA999" s="4">
        <v>0.51</v>
      </c>
      <c r="AB999" s="4">
        <v>0.3</v>
      </c>
      <c r="AC999" s="25">
        <v>2.54</v>
      </c>
      <c r="AD999" s="17">
        <v>-2540414.5240000002</v>
      </c>
      <c r="AE999">
        <v>-4562449.8720000004</v>
      </c>
      <c r="AF999">
        <v>3649921.0610000002</v>
      </c>
      <c r="AG999" s="20">
        <v>35.132385978800002</v>
      </c>
      <c r="AH999" s="18">
        <v>35</v>
      </c>
      <c r="AI999">
        <v>7</v>
      </c>
      <c r="AJ999">
        <v>56.589523680007687</v>
      </c>
      <c r="AK999" s="79">
        <v>119.10946716239999</v>
      </c>
      <c r="AL999" s="53">
        <v>119</v>
      </c>
      <c r="AM999">
        <v>6</v>
      </c>
      <c r="AN999">
        <v>34.08178463997956</v>
      </c>
      <c r="AO999" s="3">
        <v>57.164000000000001</v>
      </c>
      <c r="AP999" s="4">
        <v>14.01</v>
      </c>
      <c r="AQ999" s="4">
        <v>-12.24</v>
      </c>
      <c r="AR999" s="25">
        <v>-26.21</v>
      </c>
      <c r="AS999" s="3">
        <v>0.25848841342667439</v>
      </c>
      <c r="AT999" s="3">
        <v>126.61600404241207</v>
      </c>
      <c r="AU999" s="3">
        <v>-225.354493011193</v>
      </c>
      <c r="AV999" s="5">
        <v>38037</v>
      </c>
      <c r="AW999" s="5">
        <v>42586</v>
      </c>
      <c r="AX999" s="6" t="s">
        <v>2113</v>
      </c>
      <c r="AY999" s="17">
        <v>-34.073</v>
      </c>
      <c r="AZ999" s="3">
        <v>4.4699999999999997E-2</v>
      </c>
      <c r="BA999" s="3">
        <v>91.236999999999995</v>
      </c>
      <c r="BB999" s="30">
        <v>0.34599999999999997</v>
      </c>
      <c r="BC999" t="s">
        <v>50</v>
      </c>
      <c r="BD999" t="s">
        <v>51</v>
      </c>
      <c r="BE999" t="s">
        <v>123</v>
      </c>
      <c r="BF999" t="str">
        <f t="shared" si="28"/>
        <v>BAKERSFIELD 1</v>
      </c>
    </row>
    <row r="1000" spans="1:58" ht="18.75" x14ac:dyDescent="0.3">
      <c r="A1000" t="s">
        <v>125</v>
      </c>
      <c r="B1000" t="s">
        <v>126</v>
      </c>
      <c r="C1000" s="24">
        <v>-2540394.3190000001</v>
      </c>
      <c r="D1000" s="1">
        <v>-4562446.2522</v>
      </c>
      <c r="E1000" s="1">
        <v>3649938.23</v>
      </c>
      <c r="F1000" s="1">
        <v>0.1865</v>
      </c>
      <c r="G1000" s="1">
        <v>0.33460000000000001</v>
      </c>
      <c r="H1000" s="1">
        <v>0.26950000000000002</v>
      </c>
      <c r="I1000" s="2">
        <v>35.132579929999999</v>
      </c>
      <c r="J1000" s="18">
        <v>35</v>
      </c>
      <c r="K1000">
        <v>7</v>
      </c>
      <c r="L1000">
        <v>57.287747999994849</v>
      </c>
      <c r="M1000" s="43">
        <v>119.10929278</v>
      </c>
      <c r="N1000" s="43">
        <v>119</v>
      </c>
      <c r="O1000">
        <v>6</v>
      </c>
      <c r="P1000">
        <v>33.45400800001471</v>
      </c>
      <c r="Q1000" s="1">
        <v>56.419046690000002</v>
      </c>
      <c r="R1000" s="1">
        <v>0.21340000000000001</v>
      </c>
      <c r="S1000" s="1">
        <v>0.2303</v>
      </c>
      <c r="T1000" s="1">
        <v>0.34310000000000002</v>
      </c>
      <c r="U1000" s="4">
        <v>6.67</v>
      </c>
      <c r="V1000" s="4">
        <v>3.09</v>
      </c>
      <c r="W1000" s="4">
        <v>36.020000000000003</v>
      </c>
      <c r="X1000" s="4">
        <v>2.4300000000000002</v>
      </c>
      <c r="Y1000" s="4">
        <v>-26.3</v>
      </c>
      <c r="Z1000" s="4">
        <v>-24.89</v>
      </c>
      <c r="AA1000" s="4">
        <v>0.55000000000000004</v>
      </c>
      <c r="AB1000" s="4">
        <v>0.25</v>
      </c>
      <c r="AC1000" s="25">
        <v>2.97</v>
      </c>
      <c r="AD1000" s="17">
        <v>-2540393.3169999998</v>
      </c>
      <c r="AE1000">
        <v>-4562447.55</v>
      </c>
      <c r="AF1000">
        <v>3649938.426</v>
      </c>
      <c r="AG1000" s="20">
        <v>35.132578018700002</v>
      </c>
      <c r="AH1000" s="18">
        <v>35</v>
      </c>
      <c r="AI1000">
        <v>7</v>
      </c>
      <c r="AJ1000">
        <v>57.280867320007474</v>
      </c>
      <c r="AK1000" s="79">
        <v>119.1092762623</v>
      </c>
      <c r="AL1000" s="53">
        <v>119</v>
      </c>
      <c r="AM1000">
        <v>6</v>
      </c>
      <c r="AN1000">
        <v>33.394544279999536</v>
      </c>
      <c r="AO1000" s="3">
        <v>57.06</v>
      </c>
      <c r="AP1000" s="4">
        <v>14.47</v>
      </c>
      <c r="AQ1000" s="4">
        <v>-12.83</v>
      </c>
      <c r="AR1000" s="25">
        <v>-25.83</v>
      </c>
      <c r="AS1000" s="3">
        <v>0.24500795937630415</v>
      </c>
      <c r="AT1000" s="3">
        <v>132.27592386084498</v>
      </c>
      <c r="AU1000" s="3">
        <v>-206.232829507719</v>
      </c>
      <c r="AV1000" s="5">
        <v>38037</v>
      </c>
      <c r="AW1000" s="5">
        <v>42586</v>
      </c>
      <c r="AX1000" s="6" t="s">
        <v>2113</v>
      </c>
      <c r="AY1000" s="17">
        <v>-34.073</v>
      </c>
      <c r="AZ1000" s="3">
        <v>4.4699999999999997E-2</v>
      </c>
      <c r="BA1000" s="3">
        <v>91.13300000000001</v>
      </c>
      <c r="BB1000" s="30">
        <v>0.34599999999999997</v>
      </c>
      <c r="BC1000" t="s">
        <v>50</v>
      </c>
      <c r="BD1000" t="s">
        <v>51</v>
      </c>
      <c r="BE1000" t="s">
        <v>125</v>
      </c>
      <c r="BF1000" t="str">
        <f t="shared" si="28"/>
        <v>BAKERSFIELD 2</v>
      </c>
    </row>
    <row r="1001" spans="1:58" ht="18.75" x14ac:dyDescent="0.3">
      <c r="A1001" t="s">
        <v>134</v>
      </c>
      <c r="B1001" t="s">
        <v>135</v>
      </c>
      <c r="C1001" s="24">
        <v>-2403176.0970999999</v>
      </c>
      <c r="D1001" s="1">
        <v>-4719612.4175000004</v>
      </c>
      <c r="E1001" s="1">
        <v>3543454.0830000001</v>
      </c>
      <c r="F1001" s="1">
        <v>3.3999999999999998E-3</v>
      </c>
      <c r="G1001" s="1">
        <v>5.7999999999999996E-3</v>
      </c>
      <c r="H1001" s="1">
        <v>4.4000000000000003E-3</v>
      </c>
      <c r="I1001" s="2">
        <v>33.96268396</v>
      </c>
      <c r="J1001" s="18">
        <v>33</v>
      </c>
      <c r="K1001">
        <v>57</v>
      </c>
      <c r="L1001">
        <v>45.66225599999882</v>
      </c>
      <c r="M1001" s="43">
        <v>116.98470715000001</v>
      </c>
      <c r="N1001" s="43">
        <v>116</v>
      </c>
      <c r="O1001">
        <v>59</v>
      </c>
      <c r="P1001">
        <v>4.9457400000198959</v>
      </c>
      <c r="Q1001" s="1">
        <v>787.25311399999998</v>
      </c>
      <c r="R1001" s="1">
        <v>3.5999999999999999E-3</v>
      </c>
      <c r="S1001" s="1">
        <v>4.0000000000000001E-3</v>
      </c>
      <c r="T1001" s="1">
        <v>6.0000000000000001E-3</v>
      </c>
      <c r="U1001" s="4">
        <v>1.28</v>
      </c>
      <c r="V1001" s="4">
        <v>1.7</v>
      </c>
      <c r="W1001" s="4">
        <v>4.5199999999999996</v>
      </c>
      <c r="X1001" s="4">
        <v>8.8800000000000008</v>
      </c>
      <c r="Y1001" s="4">
        <v>-27.18</v>
      </c>
      <c r="Z1001" s="4">
        <v>-1.3</v>
      </c>
      <c r="AA1001" s="4">
        <v>0.09</v>
      </c>
      <c r="AB1001" s="4">
        <v>0.13</v>
      </c>
      <c r="AC1001" s="25">
        <v>0.3</v>
      </c>
      <c r="AD1001" s="17">
        <v>-2403175.1090000002</v>
      </c>
      <c r="AE1001">
        <v>-4719613.7369999997</v>
      </c>
      <c r="AF1001">
        <v>3543454.2919999999</v>
      </c>
      <c r="AG1001" s="20">
        <v>33.9626818626</v>
      </c>
      <c r="AH1001" s="18">
        <v>33</v>
      </c>
      <c r="AI1001">
        <v>57</v>
      </c>
      <c r="AJ1001">
        <v>45.654705360000776</v>
      </c>
      <c r="AK1001" s="79">
        <v>116.9846911966</v>
      </c>
      <c r="AL1001" s="53">
        <v>116</v>
      </c>
      <c r="AM1001">
        <v>59</v>
      </c>
      <c r="AN1001">
        <v>4.8883077599873559</v>
      </c>
      <c r="AO1001" s="3">
        <v>787.97299999999996</v>
      </c>
      <c r="AP1001" s="4">
        <v>20.16</v>
      </c>
      <c r="AQ1001" s="4">
        <v>-13.77</v>
      </c>
      <c r="AR1001" s="25">
        <v>-2.19</v>
      </c>
      <c r="AS1001" s="3">
        <v>0.17760351945982766</v>
      </c>
      <c r="AT1001" s="3">
        <v>172.89911646705613</v>
      </c>
      <c r="AU1001" s="3">
        <v>-40.606717731318703</v>
      </c>
      <c r="AV1001" s="5">
        <v>36220</v>
      </c>
      <c r="AW1001" s="5">
        <v>40301</v>
      </c>
      <c r="AX1001" s="6" t="s">
        <v>2113</v>
      </c>
      <c r="AY1001" s="17">
        <v>-31.927</v>
      </c>
      <c r="AZ1001" s="3">
        <v>3.8399999999999997E-2</v>
      </c>
      <c r="BA1001" s="3">
        <v>819.9</v>
      </c>
      <c r="BB1001" s="30">
        <v>3.9E-2</v>
      </c>
      <c r="BC1001" t="s">
        <v>40</v>
      </c>
      <c r="BD1001" t="s">
        <v>40</v>
      </c>
      <c r="BE1001" t="s">
        <v>134</v>
      </c>
      <c r="BF1001" t="str">
        <f t="shared" si="28"/>
        <v>Beaumont Road Yard</v>
      </c>
    </row>
    <row r="1002" spans="1:58" ht="18.75" x14ac:dyDescent="0.3">
      <c r="A1002" t="s">
        <v>152</v>
      </c>
      <c r="B1002" t="s">
        <v>153</v>
      </c>
      <c r="C1002" s="24">
        <v>-2308137.2875999999</v>
      </c>
      <c r="D1002" s="1">
        <v>-4555161.2329000002</v>
      </c>
      <c r="E1002" s="1">
        <v>3810897.4966000002</v>
      </c>
      <c r="F1002" s="1">
        <v>3.0000000000000001E-3</v>
      </c>
      <c r="G1002" s="1">
        <v>5.7999999999999996E-3</v>
      </c>
      <c r="H1002" s="1">
        <v>4.8999999999999998E-3</v>
      </c>
      <c r="I1002" s="2">
        <v>36.917641029999999</v>
      </c>
      <c r="J1002" s="18">
        <v>36</v>
      </c>
      <c r="K1002">
        <v>55</v>
      </c>
      <c r="L1002">
        <v>3.5077079999950911</v>
      </c>
      <c r="M1002" s="43">
        <v>116.87170402</v>
      </c>
      <c r="N1002" s="43">
        <v>116</v>
      </c>
      <c r="O1002">
        <v>52</v>
      </c>
      <c r="P1002">
        <v>18.134471999984498</v>
      </c>
      <c r="Q1002" s="1">
        <v>1344.78712881</v>
      </c>
      <c r="R1002" s="1">
        <v>4.0000000000000001E-3</v>
      </c>
      <c r="S1002" s="1">
        <v>3.7000000000000002E-3</v>
      </c>
      <c r="T1002" s="1">
        <v>6.1000000000000004E-3</v>
      </c>
      <c r="U1002" s="4">
        <v>1.39</v>
      </c>
      <c r="V1002" s="4">
        <v>1.53</v>
      </c>
      <c r="W1002" s="4">
        <v>4.63</v>
      </c>
      <c r="X1002" s="4">
        <v>-8.33</v>
      </c>
      <c r="Y1002" s="4">
        <v>-15.99</v>
      </c>
      <c r="Z1002" s="4">
        <v>7.0000000000000007E-2</v>
      </c>
      <c r="AA1002" s="4">
        <v>0.08</v>
      </c>
      <c r="AB1002" s="4">
        <v>0.1</v>
      </c>
      <c r="AC1002" s="25">
        <v>0.26</v>
      </c>
      <c r="AD1002" s="17">
        <v>-2308136.2760000001</v>
      </c>
      <c r="AE1002">
        <v>-4555162.5209999997</v>
      </c>
      <c r="AF1002">
        <v>3810897.6779999998</v>
      </c>
      <c r="AG1002" s="20">
        <v>36.917638593</v>
      </c>
      <c r="AH1002" s="18">
        <v>36</v>
      </c>
      <c r="AI1002">
        <v>55</v>
      </c>
      <c r="AJ1002">
        <v>3.4989347999982101</v>
      </c>
      <c r="AK1002" s="79">
        <v>116.8716873435</v>
      </c>
      <c r="AL1002" s="53">
        <v>116</v>
      </c>
      <c r="AM1002">
        <v>52</v>
      </c>
      <c r="AN1002">
        <v>18.074436599998762</v>
      </c>
      <c r="AO1002" s="3">
        <v>1345.4490000000001</v>
      </c>
      <c r="AP1002" s="4">
        <v>2.93</v>
      </c>
      <c r="AQ1002" s="4">
        <v>-1.77</v>
      </c>
      <c r="AR1002" s="25">
        <v>-0.88</v>
      </c>
      <c r="AS1002" s="3">
        <v>2.7499455073609246E-2</v>
      </c>
      <c r="AT1002" s="3">
        <v>24.987530925021609</v>
      </c>
      <c r="AU1002" s="3">
        <v>-11.4823037005247</v>
      </c>
      <c r="AV1002" s="5">
        <v>36242</v>
      </c>
      <c r="AW1002" s="5">
        <v>40646</v>
      </c>
      <c r="AX1002" s="6" t="s">
        <v>2113</v>
      </c>
      <c r="AY1002" s="17">
        <v>-27.315999999999999</v>
      </c>
      <c r="AZ1002" s="3">
        <v>4.2500000000000003E-2</v>
      </c>
      <c r="BA1002" s="3">
        <v>1372.7650000000001</v>
      </c>
      <c r="BB1002" s="30">
        <v>4.2999999999999997E-2</v>
      </c>
      <c r="BC1002" t="s">
        <v>40</v>
      </c>
      <c r="BD1002" t="s">
        <v>40</v>
      </c>
      <c r="BE1002" t="s">
        <v>152</v>
      </c>
      <c r="BF1002" t="str">
        <f t="shared" si="28"/>
        <v>Bullfrog Hills</v>
      </c>
    </row>
    <row r="1003" spans="1:58" ht="18.75" x14ac:dyDescent="0.3">
      <c r="A1003" t="s">
        <v>154</v>
      </c>
      <c r="B1003" t="s">
        <v>155</v>
      </c>
      <c r="C1003" s="24">
        <v>-2279605.0776</v>
      </c>
      <c r="D1003" s="1">
        <v>-4582000.4079</v>
      </c>
      <c r="E1003" s="1">
        <v>3795378.3687999998</v>
      </c>
      <c r="F1003" s="1">
        <v>2.3E-3</v>
      </c>
      <c r="G1003" s="1">
        <v>4.5999999999999999E-3</v>
      </c>
      <c r="H1003" s="1">
        <v>3.8E-3</v>
      </c>
      <c r="I1003" s="2">
        <v>36.745334219999997</v>
      </c>
      <c r="J1003" s="18">
        <v>36</v>
      </c>
      <c r="K1003">
        <v>44</v>
      </c>
      <c r="L1003">
        <v>43.20319199998778</v>
      </c>
      <c r="M1003" s="43">
        <v>116.45094521999999</v>
      </c>
      <c r="N1003" s="43">
        <v>116</v>
      </c>
      <c r="O1003">
        <v>27</v>
      </c>
      <c r="P1003">
        <v>3.4027919999789447</v>
      </c>
      <c r="Q1003" s="1">
        <v>992.29581691999999</v>
      </c>
      <c r="R1003" s="1">
        <v>3.0999999999999999E-3</v>
      </c>
      <c r="S1003" s="1">
        <v>2.8999999999999998E-3</v>
      </c>
      <c r="T1003" s="1">
        <v>4.7999999999999996E-3</v>
      </c>
      <c r="U1003" s="4">
        <v>1.1200000000000001</v>
      </c>
      <c r="V1003" s="4">
        <v>1.49</v>
      </c>
      <c r="W1003" s="4">
        <v>4.3</v>
      </c>
      <c r="X1003" s="4">
        <v>-8.58</v>
      </c>
      <c r="Y1003" s="4">
        <v>-15.71</v>
      </c>
      <c r="Z1003" s="4">
        <v>0.21</v>
      </c>
      <c r="AA1003" s="4">
        <v>0.08</v>
      </c>
      <c r="AB1003" s="4">
        <v>0.11</v>
      </c>
      <c r="AC1003" s="25">
        <v>0.28000000000000003</v>
      </c>
      <c r="AD1003" s="17">
        <v>-2279604.0690000001</v>
      </c>
      <c r="AE1003">
        <v>-4582001.699</v>
      </c>
      <c r="AF1003">
        <v>3795378.5520000001</v>
      </c>
      <c r="AG1003" s="20">
        <v>36.745331734399997</v>
      </c>
      <c r="AH1003" s="18">
        <v>36</v>
      </c>
      <c r="AI1003">
        <v>44</v>
      </c>
      <c r="AJ1003">
        <v>43.194243839989213</v>
      </c>
      <c r="AK1003" s="79">
        <v>116.4509286424</v>
      </c>
      <c r="AL1003" s="53">
        <v>116</v>
      </c>
      <c r="AM1003">
        <v>27</v>
      </c>
      <c r="AN1003">
        <v>3.3431126400034827</v>
      </c>
      <c r="AO1003" s="3">
        <v>992.97199999999998</v>
      </c>
      <c r="AP1003" s="4">
        <v>2.5299999999999998</v>
      </c>
      <c r="AQ1003" s="4">
        <v>-1.49</v>
      </c>
      <c r="AR1003" s="25">
        <v>-0.73</v>
      </c>
      <c r="AS1003" s="3">
        <v>2.4117006523301624E-2</v>
      </c>
      <c r="AT1003" s="3">
        <v>22.109460080829763</v>
      </c>
      <c r="AU1003" s="3">
        <v>-9.6333677877569599</v>
      </c>
      <c r="AV1003" s="5">
        <v>36231</v>
      </c>
      <c r="AW1003" s="5">
        <v>40202</v>
      </c>
      <c r="AX1003" s="6" t="s">
        <v>2113</v>
      </c>
      <c r="AY1003" s="17">
        <v>-27.863</v>
      </c>
      <c r="AZ1003" s="3">
        <v>4.4699999999999997E-2</v>
      </c>
      <c r="BA1003" s="3">
        <v>1020.835</v>
      </c>
      <c r="BB1003" s="30">
        <v>4.4999999999999998E-2</v>
      </c>
      <c r="BC1003" t="s">
        <v>40</v>
      </c>
      <c r="BD1003" t="s">
        <v>40</v>
      </c>
      <c r="BE1003" t="s">
        <v>154</v>
      </c>
      <c r="BF1003" t="str">
        <f t="shared" si="28"/>
        <v>Busted Butte</v>
      </c>
    </row>
    <row r="1004" spans="1:58" ht="18.75" x14ac:dyDescent="0.3">
      <c r="A1004" t="s">
        <v>172</v>
      </c>
      <c r="B1004" t="s">
        <v>173</v>
      </c>
      <c r="C1004" s="24">
        <v>-2620447.9265999999</v>
      </c>
      <c r="D1004" s="1">
        <v>-4460941.0044</v>
      </c>
      <c r="E1004" s="1">
        <v>3718442.9163000002</v>
      </c>
      <c r="F1004" s="1">
        <v>2.7699999999999999E-2</v>
      </c>
      <c r="G1004" s="1">
        <v>2.2800000000000001E-2</v>
      </c>
      <c r="H1004" s="1">
        <v>2.3400000000000001E-2</v>
      </c>
      <c r="I1004" s="2">
        <v>35.888351929999999</v>
      </c>
      <c r="J1004" s="18">
        <v>35</v>
      </c>
      <c r="K1004">
        <v>53</v>
      </c>
      <c r="L1004">
        <v>18.066947999996046</v>
      </c>
      <c r="M1004" s="43">
        <v>120.43084684</v>
      </c>
      <c r="N1004" s="43">
        <v>120</v>
      </c>
      <c r="O1004">
        <v>25</v>
      </c>
      <c r="P1004">
        <v>51.048624000003429</v>
      </c>
      <c r="Q1004" s="1">
        <v>478.71654080000002</v>
      </c>
      <c r="R1004" s="1">
        <v>1.7299999999999999E-2</v>
      </c>
      <c r="S1004" s="1">
        <v>2.6499999999999999E-2</v>
      </c>
      <c r="T1004" s="1">
        <v>2.7799999999999998E-2</v>
      </c>
      <c r="U1004" s="4">
        <v>1.7</v>
      </c>
      <c r="V1004" s="4">
        <v>2.91</v>
      </c>
      <c r="W1004" s="4">
        <v>6.24</v>
      </c>
      <c r="X1004" s="4">
        <v>17.47</v>
      </c>
      <c r="Y1004" s="4">
        <v>-34.090000000000003</v>
      </c>
      <c r="Z1004" s="4">
        <v>0.1</v>
      </c>
      <c r="AA1004" s="4">
        <v>0.15</v>
      </c>
      <c r="AB1004" s="4">
        <v>0.28000000000000003</v>
      </c>
      <c r="AC1004" s="25">
        <v>0.56999999999999995</v>
      </c>
      <c r="AD1004" s="17">
        <v>-2620446.9160000002</v>
      </c>
      <c r="AE1004">
        <v>-4460942.2889999999</v>
      </c>
      <c r="AF1004">
        <v>3718443.1030000001</v>
      </c>
      <c r="AG1004" s="20">
        <v>35.888350144199997</v>
      </c>
      <c r="AH1004" s="18">
        <v>35</v>
      </c>
      <c r="AI1004">
        <v>53</v>
      </c>
      <c r="AJ1004">
        <v>18.060519119988498</v>
      </c>
      <c r="AK1004" s="79">
        <v>120.43082993429999</v>
      </c>
      <c r="AL1004" s="53">
        <v>120</v>
      </c>
      <c r="AM1004">
        <v>25</v>
      </c>
      <c r="AN1004">
        <v>50.987763479975001</v>
      </c>
      <c r="AO1004" s="3">
        <v>479.30900000000003</v>
      </c>
      <c r="AP1004" s="4">
        <v>29.97</v>
      </c>
      <c r="AQ1004" s="4">
        <v>-20.6</v>
      </c>
      <c r="AR1004" s="25">
        <v>-0.88</v>
      </c>
      <c r="AS1004" s="3">
        <v>0.27097368947975931</v>
      </c>
      <c r="AT1004" s="3">
        <v>270.55529397387158</v>
      </c>
      <c r="AU1004" s="3">
        <v>-15.052338778787099</v>
      </c>
      <c r="AV1004" s="5">
        <v>33899</v>
      </c>
      <c r="AW1004" s="5">
        <v>37733</v>
      </c>
      <c r="AX1004" s="6" t="s">
        <v>2113</v>
      </c>
      <c r="AY1004" s="17">
        <v>-33.363999999999997</v>
      </c>
      <c r="AZ1004" s="3">
        <v>5.2400000000000002E-2</v>
      </c>
      <c r="BA1004" s="3">
        <v>512.673</v>
      </c>
      <c r="BB1004" s="30">
        <v>5.8999999999999997E-2</v>
      </c>
      <c r="BC1004" t="s">
        <v>40</v>
      </c>
      <c r="BD1004" t="s">
        <v>40</v>
      </c>
      <c r="BE1004" t="s">
        <v>172</v>
      </c>
      <c r="BF1004" t="str">
        <f t="shared" si="28"/>
        <v>Carrhill</v>
      </c>
    </row>
    <row r="1005" spans="1:58" ht="18.75" x14ac:dyDescent="0.3">
      <c r="A1005" t="s">
        <v>174</v>
      </c>
      <c r="B1005" t="s">
        <v>175</v>
      </c>
      <c r="C1005" s="24">
        <v>-2444430.8535000002</v>
      </c>
      <c r="D1005" s="1">
        <v>-4428687.5592999998</v>
      </c>
      <c r="E1005" s="1">
        <v>3875747.3146000002</v>
      </c>
      <c r="F1005" s="1">
        <v>3.5799999999999998E-2</v>
      </c>
      <c r="G1005" s="1">
        <v>3.2399999999999998E-2</v>
      </c>
      <c r="H1005" s="1">
        <v>2.81E-2</v>
      </c>
      <c r="I1005" s="2">
        <v>37.644634660000001</v>
      </c>
      <c r="J1005" s="18">
        <v>37</v>
      </c>
      <c r="K1005">
        <v>38</v>
      </c>
      <c r="L1005">
        <v>40.68477600000449</v>
      </c>
      <c r="M1005" s="43">
        <v>118.89666797</v>
      </c>
      <c r="N1005" s="43">
        <v>118</v>
      </c>
      <c r="O1005">
        <v>53</v>
      </c>
      <c r="P1005">
        <v>48.004691999984743</v>
      </c>
      <c r="Q1005" s="1">
        <v>2390.53101814</v>
      </c>
      <c r="R1005" s="1">
        <v>2.5399999999999999E-2</v>
      </c>
      <c r="S1005" s="1">
        <v>3.5000000000000003E-2</v>
      </c>
      <c r="T1005" s="1">
        <v>3.7400000000000003E-2</v>
      </c>
      <c r="U1005" s="4">
        <v>12.22</v>
      </c>
      <c r="V1005" s="4">
        <v>6.59</v>
      </c>
      <c r="W1005" s="4">
        <v>20.09</v>
      </c>
      <c r="X1005" s="4">
        <v>-11.51</v>
      </c>
      <c r="Y1005" s="4">
        <v>-20.95</v>
      </c>
      <c r="Z1005" s="4">
        <v>7.83</v>
      </c>
      <c r="AA1005" s="4">
        <v>1.1000000000000001</v>
      </c>
      <c r="AB1005" s="4">
        <v>0.59</v>
      </c>
      <c r="AC1005" s="25">
        <v>1.81</v>
      </c>
      <c r="AD1005" s="17">
        <v>-2444429.8319999999</v>
      </c>
      <c r="AE1005">
        <v>-4428688.8320000004</v>
      </c>
      <c r="AF1005">
        <v>3875747.4870000002</v>
      </c>
      <c r="AG1005" s="20">
        <v>37.644632473199998</v>
      </c>
      <c r="AH1005" s="18">
        <v>37</v>
      </c>
      <c r="AI1005">
        <v>38</v>
      </c>
      <c r="AJ1005">
        <v>40.676903519992607</v>
      </c>
      <c r="AK1005" s="79">
        <v>118.8966509027</v>
      </c>
      <c r="AL1005" s="53">
        <v>118</v>
      </c>
      <c r="AM1005">
        <v>53</v>
      </c>
      <c r="AN1005">
        <v>47.943249720010499</v>
      </c>
      <c r="AO1005" s="3">
        <v>2391.127</v>
      </c>
      <c r="AP1005" s="4">
        <v>0.48</v>
      </c>
      <c r="AQ1005" s="4">
        <v>-6.81</v>
      </c>
      <c r="AR1005" s="25">
        <v>6.84</v>
      </c>
      <c r="AS1005" s="3">
        <v>5.5121048623652434E-2</v>
      </c>
      <c r="AT1005" s="3">
        <v>51.386568063448394</v>
      </c>
      <c r="AU1005" s="3">
        <v>19.943686285653801</v>
      </c>
      <c r="AV1005" s="5">
        <v>33991</v>
      </c>
      <c r="AW1005" s="5">
        <v>38682</v>
      </c>
      <c r="AX1005" s="6" t="s">
        <v>2113</v>
      </c>
      <c r="AY1005" s="17">
        <v>-24.855</v>
      </c>
      <c r="AZ1005" s="3">
        <v>5.5399999999999998E-2</v>
      </c>
      <c r="BA1005" s="3">
        <v>2415.982</v>
      </c>
      <c r="BB1005" s="30">
        <v>6.7000000000000004E-2</v>
      </c>
      <c r="BC1005" t="s">
        <v>89</v>
      </c>
      <c r="BD1005" t="s">
        <v>90</v>
      </c>
      <c r="BE1005" t="s">
        <v>174</v>
      </c>
      <c r="BF1005" t="str">
        <f t="shared" si="28"/>
        <v>Mammoth Lakes Laser Station</v>
      </c>
    </row>
    <row r="1006" spans="1:58" ht="18.75" x14ac:dyDescent="0.3">
      <c r="A1006" t="s">
        <v>178</v>
      </c>
      <c r="B1006" t="s">
        <v>179</v>
      </c>
      <c r="C1006" s="24">
        <v>-2540622.7828000002</v>
      </c>
      <c r="D1006" s="1">
        <v>-4682554.7575000003</v>
      </c>
      <c r="E1006" s="1">
        <v>3495319.6956000002</v>
      </c>
      <c r="F1006" s="1">
        <v>1.9E-3</v>
      </c>
      <c r="G1006" s="1">
        <v>2.7000000000000001E-3</v>
      </c>
      <c r="H1006" s="1">
        <v>2E-3</v>
      </c>
      <c r="I1006" s="2">
        <v>33.445775419999997</v>
      </c>
      <c r="J1006" s="18">
        <v>33</v>
      </c>
      <c r="K1006">
        <v>26</v>
      </c>
      <c r="L1006">
        <v>44.791511999988529</v>
      </c>
      <c r="M1006" s="43">
        <v>118.48301531</v>
      </c>
      <c r="N1006" s="43">
        <v>118</v>
      </c>
      <c r="O1006">
        <v>28</v>
      </c>
      <c r="P1006">
        <v>58.855115999996315</v>
      </c>
      <c r="Q1006" s="1">
        <v>3.88025413</v>
      </c>
      <c r="R1006" s="1">
        <v>1.6999999999999999E-3</v>
      </c>
      <c r="S1006" s="1">
        <v>2.0999999999999999E-3</v>
      </c>
      <c r="T1006" s="1">
        <v>2.8E-3</v>
      </c>
      <c r="U1006" s="4">
        <v>1.36</v>
      </c>
      <c r="V1006" s="4">
        <v>1.78</v>
      </c>
      <c r="W1006" s="4">
        <v>4.54</v>
      </c>
      <c r="X1006" s="4">
        <v>21.49</v>
      </c>
      <c r="Y1006" s="4">
        <v>-40.25</v>
      </c>
      <c r="Z1006" s="4">
        <v>-0.38</v>
      </c>
      <c r="AA1006" s="4">
        <v>0.08</v>
      </c>
      <c r="AB1006" s="4">
        <v>0.11</v>
      </c>
      <c r="AC1006" s="25">
        <v>0.25</v>
      </c>
      <c r="AD1006" s="17">
        <v>-2540621.7949999999</v>
      </c>
      <c r="AE1006">
        <v>-4682556.0769999996</v>
      </c>
      <c r="AF1006">
        <v>3495319.9079999998</v>
      </c>
      <c r="AG1006" s="20">
        <v>33.445773595399999</v>
      </c>
      <c r="AH1006" s="18">
        <v>33</v>
      </c>
      <c r="AI1006">
        <v>26</v>
      </c>
      <c r="AJ1006">
        <v>44.784943439995004</v>
      </c>
      <c r="AK1006" s="79">
        <v>118.48299919980001</v>
      </c>
      <c r="AL1006" s="53">
        <v>118</v>
      </c>
      <c r="AM1006">
        <v>28</v>
      </c>
      <c r="AN1006">
        <v>58.797119280019388</v>
      </c>
      <c r="AO1006" s="3">
        <v>4.5709999999999997</v>
      </c>
      <c r="AP1006" s="4">
        <v>33.29</v>
      </c>
      <c r="AQ1006" s="4">
        <v>-27.15</v>
      </c>
      <c r="AR1006" s="25">
        <v>-1.28</v>
      </c>
      <c r="AS1006" s="3">
        <v>0.32393545656293482</v>
      </c>
      <c r="AT1006" s="3">
        <v>323.65048120759394</v>
      </c>
      <c r="AU1006" s="3">
        <v>-13.584771403767199</v>
      </c>
      <c r="AV1006" s="5">
        <v>34875</v>
      </c>
      <c r="AW1006" s="5">
        <v>39554</v>
      </c>
      <c r="AX1006" s="6" t="s">
        <v>2113</v>
      </c>
      <c r="AY1006" s="17">
        <v>-36.470999999999997</v>
      </c>
      <c r="AZ1006" s="3">
        <v>5.8599999999999999E-2</v>
      </c>
      <c r="BA1006" s="3">
        <v>41.041999999999994</v>
      </c>
      <c r="BB1006" s="30">
        <v>5.8999999999999997E-2</v>
      </c>
      <c r="BC1006" t="s">
        <v>40</v>
      </c>
      <c r="BD1006" t="s">
        <v>40</v>
      </c>
      <c r="BE1006" t="s">
        <v>178</v>
      </c>
      <c r="BF1006" t="str">
        <f t="shared" si="28"/>
        <v>Catalina</v>
      </c>
    </row>
    <row r="1007" spans="1:58" ht="18.75" x14ac:dyDescent="0.3">
      <c r="A1007" t="s">
        <v>188</v>
      </c>
      <c r="B1007" t="s">
        <v>189</v>
      </c>
      <c r="C1007" s="24">
        <v>-2505861.1685000001</v>
      </c>
      <c r="D1007" s="1">
        <v>-4671217.6612999998</v>
      </c>
      <c r="E1007" s="1">
        <v>3535050.1727999998</v>
      </c>
      <c r="F1007" s="1">
        <v>1.3100000000000001E-2</v>
      </c>
      <c r="G1007" s="1">
        <v>2.2700000000000001E-2</v>
      </c>
      <c r="H1007" s="1">
        <v>1.9699999999999999E-2</v>
      </c>
      <c r="I1007" s="2">
        <v>33.8762623</v>
      </c>
      <c r="J1007" s="18">
        <v>33</v>
      </c>
      <c r="K1007">
        <v>52</v>
      </c>
      <c r="L1007">
        <v>34.544280000001777</v>
      </c>
      <c r="M1007" s="43">
        <v>118.21120448000001</v>
      </c>
      <c r="N1007" s="43">
        <v>118</v>
      </c>
      <c r="O1007">
        <v>12</v>
      </c>
      <c r="P1007">
        <v>40.336128000022882</v>
      </c>
      <c r="Q1007" s="1">
        <v>-16.960101869999999</v>
      </c>
      <c r="R1007" s="1">
        <v>1.4E-2</v>
      </c>
      <c r="S1007" s="1">
        <v>1.5800000000000002E-2</v>
      </c>
      <c r="T1007" s="1">
        <v>2.3699999999999999E-2</v>
      </c>
      <c r="U1007" s="4">
        <v>1.43</v>
      </c>
      <c r="V1007" s="4">
        <v>3.02</v>
      </c>
      <c r="W1007" s="4">
        <v>5.81</v>
      </c>
      <c r="X1007" s="4">
        <v>18</v>
      </c>
      <c r="Y1007" s="4">
        <v>-36.22</v>
      </c>
      <c r="Z1007" s="4">
        <v>-3.57</v>
      </c>
      <c r="AA1007" s="4">
        <v>0.08</v>
      </c>
      <c r="AB1007" s="4">
        <v>0.19</v>
      </c>
      <c r="AC1007" s="25">
        <v>0.34</v>
      </c>
      <c r="AD1007" s="17">
        <v>-2505860.179</v>
      </c>
      <c r="AE1007">
        <v>-4671218.9759999998</v>
      </c>
      <c r="AF1007">
        <v>3535050.3820000002</v>
      </c>
      <c r="AG1007" s="20">
        <v>33.876260389199999</v>
      </c>
      <c r="AH1007" s="18">
        <v>33</v>
      </c>
      <c r="AI1007">
        <v>52</v>
      </c>
      <c r="AJ1007">
        <v>34.537401119995366</v>
      </c>
      <c r="AK1007" s="79">
        <v>118.2111883468</v>
      </c>
      <c r="AL1007" s="53">
        <v>118</v>
      </c>
      <c r="AM1007">
        <v>12</v>
      </c>
      <c r="AN1007">
        <v>40.278048480000699</v>
      </c>
      <c r="AO1007" s="3">
        <v>-16.27</v>
      </c>
      <c r="AP1007" s="4">
        <v>29.71</v>
      </c>
      <c r="AQ1007" s="4">
        <v>-22.97</v>
      </c>
      <c r="AR1007" s="25">
        <v>-4.4800000000000004</v>
      </c>
      <c r="AS1007" s="3">
        <v>0.28133874610270132</v>
      </c>
      <c r="AT1007" s="3">
        <v>277.52002577488531</v>
      </c>
      <c r="AU1007" s="3">
        <v>-46.196593964345503</v>
      </c>
      <c r="AV1007" s="5">
        <v>36189</v>
      </c>
      <c r="AW1007" s="5">
        <v>41435</v>
      </c>
      <c r="AX1007" s="6" t="s">
        <v>2113</v>
      </c>
      <c r="AY1007" s="17">
        <v>-35.853999999999999</v>
      </c>
      <c r="AZ1007" s="3">
        <v>2.9399999999999999E-2</v>
      </c>
      <c r="BA1007" s="3">
        <v>19.584</v>
      </c>
      <c r="BB1007" s="30">
        <v>3.7999999999999999E-2</v>
      </c>
      <c r="BC1007" t="s">
        <v>40</v>
      </c>
      <c r="BD1007" t="s">
        <v>40</v>
      </c>
      <c r="BE1007" t="s">
        <v>188</v>
      </c>
      <c r="BF1007" t="str">
        <f t="shared" si="28"/>
        <v>Compton Community College</v>
      </c>
    </row>
    <row r="1008" spans="1:58" ht="18.75" x14ac:dyDescent="0.3">
      <c r="A1008" t="s">
        <v>198</v>
      </c>
      <c r="B1008" t="s">
        <v>199</v>
      </c>
      <c r="C1008" s="24">
        <v>-2685745.3848000001</v>
      </c>
      <c r="D1008" s="1">
        <v>-4278240.2768999999</v>
      </c>
      <c r="E1008" s="1">
        <v>3881399.6266999999</v>
      </c>
      <c r="F1008" s="1">
        <v>6.7000000000000002E-3</v>
      </c>
      <c r="G1008" s="1">
        <v>6.8999999999999999E-3</v>
      </c>
      <c r="H1008" s="1">
        <v>8.8000000000000005E-3</v>
      </c>
      <c r="I1008" s="2">
        <v>37.724117139999997</v>
      </c>
      <c r="J1008" s="18">
        <v>37</v>
      </c>
      <c r="K1008">
        <v>43</v>
      </c>
      <c r="L1008">
        <v>26.821703999989381</v>
      </c>
      <c r="M1008" s="43">
        <v>122.11931623</v>
      </c>
      <c r="N1008" s="43">
        <v>122</v>
      </c>
      <c r="O1008">
        <v>7</v>
      </c>
      <c r="P1008">
        <v>9.5384279999836963</v>
      </c>
      <c r="Q1008" s="1">
        <v>213.88932062999999</v>
      </c>
      <c r="R1008" s="1">
        <v>5.3E-3</v>
      </c>
      <c r="S1008" s="1">
        <v>6.7999999999999996E-3</v>
      </c>
      <c r="T1008" s="1">
        <v>8.6999999999999994E-3</v>
      </c>
      <c r="U1008" s="4">
        <v>2.4900000000000002</v>
      </c>
      <c r="V1008" s="4">
        <v>2.02</v>
      </c>
      <c r="W1008" s="4">
        <v>5.61</v>
      </c>
      <c r="X1008" s="4">
        <v>7.35</v>
      </c>
      <c r="Y1008" s="4">
        <v>-27.8</v>
      </c>
      <c r="Z1008" s="4">
        <v>0</v>
      </c>
      <c r="AA1008" s="4">
        <v>0.12</v>
      </c>
      <c r="AB1008" s="4">
        <v>0.09</v>
      </c>
      <c r="AC1008" s="25">
        <v>0.23</v>
      </c>
      <c r="AD1008" s="17">
        <v>-2685744.355</v>
      </c>
      <c r="AE1008">
        <v>-4278241.5369999995</v>
      </c>
      <c r="AF1008">
        <v>3881399.7919999999</v>
      </c>
      <c r="AG1008" s="20">
        <v>37.724115453800003</v>
      </c>
      <c r="AH1008" s="18">
        <v>37</v>
      </c>
      <c r="AI1008">
        <v>43</v>
      </c>
      <c r="AJ1008">
        <v>26.815633680011501</v>
      </c>
      <c r="AK1008" s="79">
        <v>122.11929870829999</v>
      </c>
      <c r="AL1008" s="53">
        <v>122</v>
      </c>
      <c r="AM1008">
        <v>7</v>
      </c>
      <c r="AN1008">
        <v>9.4753498799764202</v>
      </c>
      <c r="AO1008" s="3">
        <v>214.40199999999999</v>
      </c>
      <c r="AP1008" s="4">
        <v>20.45</v>
      </c>
      <c r="AQ1008" s="4">
        <v>-14.1</v>
      </c>
      <c r="AR1008" s="25">
        <v>-1.03</v>
      </c>
      <c r="AS1008" s="3">
        <v>0.18345443644078344</v>
      </c>
      <c r="AT1008" s="3">
        <v>183.21581926954386</v>
      </c>
      <c r="AU1008" s="3">
        <v>-9.3537997300297402</v>
      </c>
      <c r="AV1008" s="5">
        <v>33604</v>
      </c>
      <c r="AW1008" s="5">
        <v>41274</v>
      </c>
      <c r="AX1008" s="6" t="s">
        <v>2113</v>
      </c>
      <c r="AY1008" s="17">
        <v>-32.319000000000003</v>
      </c>
      <c r="AZ1008" s="3">
        <v>3.1300000000000001E-2</v>
      </c>
      <c r="BA1008" s="3">
        <v>246.721</v>
      </c>
      <c r="BB1008" s="30">
        <v>3.2000000000000001E-2</v>
      </c>
      <c r="BC1008" t="s">
        <v>40</v>
      </c>
      <c r="BD1008" t="s">
        <v>40</v>
      </c>
      <c r="BE1008" t="s">
        <v>198</v>
      </c>
      <c r="BF1008" t="str">
        <f t="shared" si="28"/>
        <v>CHAB_BARD_CN1991</v>
      </c>
    </row>
    <row r="1009" spans="1:58" ht="18.75" x14ac:dyDescent="0.3">
      <c r="A1009" t="s">
        <v>204</v>
      </c>
      <c r="B1009" t="s">
        <v>205</v>
      </c>
      <c r="C1009" s="24">
        <v>-2304647.1102</v>
      </c>
      <c r="D1009" s="1">
        <v>-4569254.4029999999</v>
      </c>
      <c r="E1009" s="1">
        <v>3795405.4802000001</v>
      </c>
      <c r="F1009" s="1">
        <v>1.6999999999999999E-3</v>
      </c>
      <c r="G1009" s="1">
        <v>3.3E-3</v>
      </c>
      <c r="H1009" s="1">
        <v>2.8E-3</v>
      </c>
      <c r="I1009" s="2">
        <v>36.746500529999999</v>
      </c>
      <c r="J1009" s="18">
        <v>36</v>
      </c>
      <c r="K1009">
        <v>44</v>
      </c>
      <c r="L1009">
        <v>47.401907999995387</v>
      </c>
      <c r="M1009" s="43">
        <v>116.76552937</v>
      </c>
      <c r="N1009" s="43">
        <v>116</v>
      </c>
      <c r="O1009">
        <v>45</v>
      </c>
      <c r="P1009">
        <v>55.905731999985164</v>
      </c>
      <c r="Q1009" s="1">
        <v>864.23616244000004</v>
      </c>
      <c r="R1009" s="1">
        <v>2.2000000000000001E-3</v>
      </c>
      <c r="S1009" s="1">
        <v>2.0999999999999999E-3</v>
      </c>
      <c r="T1009" s="1">
        <v>3.5000000000000001E-3</v>
      </c>
      <c r="U1009" s="4">
        <v>1.3</v>
      </c>
      <c r="V1009" s="4">
        <v>1.54</v>
      </c>
      <c r="W1009" s="4">
        <v>4.2300000000000004</v>
      </c>
      <c r="X1009" s="4">
        <v>-8.35</v>
      </c>
      <c r="Y1009" s="4">
        <v>-15.86</v>
      </c>
      <c r="Z1009" s="4">
        <v>0</v>
      </c>
      <c r="AA1009" s="4">
        <v>0.08</v>
      </c>
      <c r="AB1009" s="4">
        <v>0.1</v>
      </c>
      <c r="AC1009" s="25">
        <v>0.25</v>
      </c>
      <c r="AD1009" s="17">
        <v>-2304646.1</v>
      </c>
      <c r="AE1009">
        <v>-4569255.693</v>
      </c>
      <c r="AF1009">
        <v>3795405.6630000002</v>
      </c>
      <c r="AG1009" s="20">
        <v>36.746498093500001</v>
      </c>
      <c r="AH1009" s="18">
        <v>36</v>
      </c>
      <c r="AI1009">
        <v>44</v>
      </c>
      <c r="AJ1009">
        <v>47.39313660000505</v>
      </c>
      <c r="AK1009" s="79">
        <v>116.76551279820001</v>
      </c>
      <c r="AL1009" s="53">
        <v>116</v>
      </c>
      <c r="AM1009">
        <v>45</v>
      </c>
      <c r="AN1009">
        <v>55.84607352002422</v>
      </c>
      <c r="AO1009" s="3">
        <v>864.904</v>
      </c>
      <c r="AP1009" s="4">
        <v>2.87</v>
      </c>
      <c r="AQ1009" s="4">
        <v>-1.68</v>
      </c>
      <c r="AR1009" s="25">
        <v>-0.95</v>
      </c>
      <c r="AS1009" s="3">
        <v>2.7283878122336611E-2</v>
      </c>
      <c r="AT1009" s="3">
        <v>25.150625307746669</v>
      </c>
      <c r="AU1009" s="3">
        <v>-10.5762018999889</v>
      </c>
      <c r="AV1009" s="5">
        <v>36376</v>
      </c>
      <c r="AW1009" s="5">
        <v>40645</v>
      </c>
      <c r="AX1009" s="6" t="s">
        <v>2113</v>
      </c>
      <c r="AY1009" s="17">
        <v>-27.829000000000001</v>
      </c>
      <c r="AZ1009" s="3">
        <v>3.9600000000000003E-2</v>
      </c>
      <c r="BA1009" s="3">
        <v>892.73299999999995</v>
      </c>
      <c r="BB1009" s="30">
        <v>0.04</v>
      </c>
      <c r="BC1009" t="s">
        <v>40</v>
      </c>
      <c r="BD1009" t="s">
        <v>40</v>
      </c>
      <c r="BE1009" t="s">
        <v>204</v>
      </c>
      <c r="BF1009" t="str">
        <f t="shared" si="28"/>
        <v>Chloride City</v>
      </c>
    </row>
    <row r="1010" spans="1:58" ht="18.75" x14ac:dyDescent="0.3">
      <c r="A1010" t="s">
        <v>208</v>
      </c>
      <c r="B1010" t="s">
        <v>209</v>
      </c>
      <c r="C1010" s="24">
        <v>-2589570.3941000002</v>
      </c>
      <c r="D1010" s="1">
        <v>-4198611.7537000002</v>
      </c>
      <c r="E1010" s="1">
        <v>4029540.2892999998</v>
      </c>
      <c r="F1010" s="1">
        <v>1.77E-2</v>
      </c>
      <c r="G1010" s="1">
        <v>2.87E-2</v>
      </c>
      <c r="H1010" s="1">
        <v>2.7699999999999999E-2</v>
      </c>
      <c r="I1010" s="2">
        <v>39.432637999999997</v>
      </c>
      <c r="J1010" s="18">
        <v>39</v>
      </c>
      <c r="K1010">
        <v>25</v>
      </c>
      <c r="L1010">
        <v>57.496799999989889</v>
      </c>
      <c r="M1010" s="43">
        <v>121.66496737</v>
      </c>
      <c r="N1010" s="43">
        <v>121</v>
      </c>
      <c r="O1010">
        <v>39</v>
      </c>
      <c r="P1010">
        <v>53.882531999997809</v>
      </c>
      <c r="Q1010" s="1">
        <v>16.390084850000001</v>
      </c>
      <c r="R1010" s="1">
        <v>2.1299999999999999E-2</v>
      </c>
      <c r="S1010" s="1">
        <v>2.1299999999999999E-2</v>
      </c>
      <c r="T1010" s="1">
        <v>3.15E-2</v>
      </c>
      <c r="U1010" s="4">
        <v>1.41</v>
      </c>
      <c r="V1010" s="4">
        <v>1.71</v>
      </c>
      <c r="W1010" s="4">
        <v>4.6100000000000003</v>
      </c>
      <c r="X1010" s="4">
        <v>-4.3</v>
      </c>
      <c r="Y1010" s="4">
        <v>-22.41</v>
      </c>
      <c r="Z1010" s="4">
        <v>-0.11</v>
      </c>
      <c r="AA1010" s="4">
        <v>0.13</v>
      </c>
      <c r="AB1010" s="4">
        <v>0.16</v>
      </c>
      <c r="AC1010" s="25">
        <v>0.38</v>
      </c>
      <c r="AD1010" s="17">
        <v>-2589569.352</v>
      </c>
      <c r="AE1010">
        <v>-4198612.9989999998</v>
      </c>
      <c r="AF1010">
        <v>4029540.4380000001</v>
      </c>
      <c r="AG1010" s="20">
        <v>39.432636103999997</v>
      </c>
      <c r="AH1010" s="18">
        <v>39</v>
      </c>
      <c r="AI1010">
        <v>25</v>
      </c>
      <c r="AJ1010">
        <v>57.489974399987886</v>
      </c>
      <c r="AK1010" s="79">
        <v>121.6649495077</v>
      </c>
      <c r="AL1010" s="53">
        <v>121</v>
      </c>
      <c r="AM1010">
        <v>39</v>
      </c>
      <c r="AN1010">
        <v>53.818227720004188</v>
      </c>
      <c r="AO1010" s="3">
        <v>16.881</v>
      </c>
      <c r="AP1010" s="4">
        <v>8.66</v>
      </c>
      <c r="AQ1010" s="4">
        <v>-8.23</v>
      </c>
      <c r="AR1010" s="25">
        <v>-1.17</v>
      </c>
      <c r="AS1010" s="3">
        <v>8.8739732070861374E-2</v>
      </c>
      <c r="AT1010" s="3">
        <v>88.296024062577658</v>
      </c>
      <c r="AU1010" s="3">
        <v>-8.8629642186283792</v>
      </c>
      <c r="AV1010" s="5">
        <v>36357</v>
      </c>
      <c r="AW1010" s="5">
        <v>39469</v>
      </c>
      <c r="AX1010" s="6" t="s">
        <v>2113</v>
      </c>
      <c r="AY1010" s="17">
        <v>-28.234000000000002</v>
      </c>
      <c r="AZ1010" s="3">
        <v>3.0700000000000002E-2</v>
      </c>
      <c r="BA1010" s="3">
        <v>45.115000000000002</v>
      </c>
      <c r="BB1010" s="30">
        <v>4.3999999999999997E-2</v>
      </c>
      <c r="BC1010" t="s">
        <v>40</v>
      </c>
      <c r="BD1010" t="s">
        <v>40</v>
      </c>
      <c r="BE1010" t="s">
        <v>208</v>
      </c>
      <c r="BF1010" t="str">
        <f t="shared" si="28"/>
        <v>Chico 1</v>
      </c>
    </row>
    <row r="1011" spans="1:58" ht="18.75" x14ac:dyDescent="0.3">
      <c r="A1011" t="s">
        <v>210</v>
      </c>
      <c r="B1011" t="s">
        <v>211</v>
      </c>
      <c r="C1011" s="24">
        <v>-2589570.4637000002</v>
      </c>
      <c r="D1011" s="1">
        <v>-4198611.8660000004</v>
      </c>
      <c r="E1011" s="1">
        <v>4029540.4005999998</v>
      </c>
      <c r="F1011" s="1">
        <v>1.7999999999999999E-2</v>
      </c>
      <c r="G1011" s="1">
        <v>2.92E-2</v>
      </c>
      <c r="H1011" s="1">
        <v>2.8199999999999999E-2</v>
      </c>
      <c r="I1011" s="2">
        <v>39.432638019999999</v>
      </c>
      <c r="J1011" s="18">
        <v>39</v>
      </c>
      <c r="K1011">
        <v>25</v>
      </c>
      <c r="L1011">
        <v>57.496871999995847</v>
      </c>
      <c r="M1011" s="43">
        <v>121.66496737</v>
      </c>
      <c r="N1011" s="43">
        <v>121</v>
      </c>
      <c r="O1011">
        <v>39</v>
      </c>
      <c r="P1011">
        <v>53.882531999997809</v>
      </c>
      <c r="Q1011" s="1">
        <v>16.562824160000002</v>
      </c>
      <c r="R1011" s="1">
        <v>2.1700000000000001E-2</v>
      </c>
      <c r="S1011" s="1">
        <v>2.1700000000000001E-2</v>
      </c>
      <c r="T1011" s="1">
        <v>3.2099999999999997E-2</v>
      </c>
      <c r="U1011" s="4">
        <v>1.38</v>
      </c>
      <c r="V1011" s="4">
        <v>1.37</v>
      </c>
      <c r="W1011" s="4">
        <v>5.14</v>
      </c>
      <c r="X1011" s="4">
        <v>-4.72</v>
      </c>
      <c r="Y1011" s="4">
        <v>-22.45</v>
      </c>
      <c r="Z1011" s="4">
        <v>-0.41</v>
      </c>
      <c r="AA1011" s="4">
        <v>0.12</v>
      </c>
      <c r="AB1011" s="4">
        <v>0.12</v>
      </c>
      <c r="AC1011" s="25">
        <v>0.49</v>
      </c>
      <c r="AD1011" s="17">
        <v>-2589569.4219999998</v>
      </c>
      <c r="AE1011">
        <v>-4198613.1109999996</v>
      </c>
      <c r="AF1011">
        <v>4029540.55</v>
      </c>
      <c r="AG1011" s="20">
        <v>39.432636123999998</v>
      </c>
      <c r="AH1011" s="18">
        <v>39</v>
      </c>
      <c r="AI1011">
        <v>25</v>
      </c>
      <c r="AJ1011">
        <v>57.490046399993844</v>
      </c>
      <c r="AK1011" s="79">
        <v>121.6649495077</v>
      </c>
      <c r="AL1011" s="53">
        <v>121</v>
      </c>
      <c r="AM1011">
        <v>39</v>
      </c>
      <c r="AN1011">
        <v>53.818227720004188</v>
      </c>
      <c r="AO1011" s="3">
        <v>17.053999999999998</v>
      </c>
      <c r="AP1011" s="4">
        <v>8.24</v>
      </c>
      <c r="AQ1011" s="4">
        <v>-8.27</v>
      </c>
      <c r="AR1011" s="25">
        <v>-1.47</v>
      </c>
      <c r="AS1011" s="3" t="e">
        <v>#N/A</v>
      </c>
      <c r="AT1011" s="3" t="e">
        <v>#N/A</v>
      </c>
      <c r="AU1011" s="3" t="e">
        <v>#N/A</v>
      </c>
      <c r="AV1011" s="5">
        <v>39542</v>
      </c>
      <c r="AW1011" s="5">
        <v>42586</v>
      </c>
      <c r="AX1011" s="6" t="s">
        <v>2113</v>
      </c>
      <c r="AY1011" s="17">
        <v>-28.234000000000002</v>
      </c>
      <c r="AZ1011" s="3">
        <v>3.0700000000000002E-2</v>
      </c>
      <c r="BA1011" s="3">
        <v>45.287999999999997</v>
      </c>
      <c r="BB1011" s="30">
        <v>4.3999999999999997E-2</v>
      </c>
      <c r="BC1011" t="s">
        <v>40</v>
      </c>
      <c r="BD1011" t="s">
        <v>40</v>
      </c>
      <c r="BE1011" t="s">
        <v>210</v>
      </c>
      <c r="BF1011" t="str">
        <f t="shared" si="28"/>
        <v>Chico 5</v>
      </c>
    </row>
    <row r="1012" spans="1:58" ht="18.75" x14ac:dyDescent="0.3">
      <c r="A1012" t="s">
        <v>231</v>
      </c>
      <c r="B1012" t="s">
        <v>232</v>
      </c>
      <c r="C1012" s="24">
        <v>-2746197.3316000002</v>
      </c>
      <c r="D1012" s="1">
        <v>-4011270.0241999999</v>
      </c>
      <c r="E1012" s="1">
        <v>4115639.7023999998</v>
      </c>
      <c r="F1012" s="1">
        <v>1.6500000000000001E-2</v>
      </c>
      <c r="G1012" s="1">
        <v>1.2200000000000001E-2</v>
      </c>
      <c r="H1012" s="1">
        <v>7.1000000000000004E-3</v>
      </c>
      <c r="I1012" s="2">
        <v>40.44177741</v>
      </c>
      <c r="J1012" s="18">
        <v>40</v>
      </c>
      <c r="K1012">
        <v>26</v>
      </c>
      <c r="L1012">
        <v>30.398676000000933</v>
      </c>
      <c r="M1012" s="43">
        <v>124.39633782</v>
      </c>
      <c r="N1012" s="43">
        <v>124</v>
      </c>
      <c r="O1012">
        <v>23</v>
      </c>
      <c r="P1012">
        <v>46.816151999997828</v>
      </c>
      <c r="Q1012" s="1">
        <v>305.48626375999999</v>
      </c>
      <c r="R1012" s="1">
        <v>1.1599999999999999E-2</v>
      </c>
      <c r="S1012" s="1">
        <v>1.5299999999999999E-2</v>
      </c>
      <c r="T1012" s="1">
        <v>1.4500000000000001E-2</v>
      </c>
      <c r="U1012" s="4">
        <v>2.06</v>
      </c>
      <c r="V1012" s="4">
        <v>2.38</v>
      </c>
      <c r="W1012" s="4">
        <v>5.61</v>
      </c>
      <c r="X1012" s="4">
        <v>18.62</v>
      </c>
      <c r="Y1012" s="4">
        <v>-20.32</v>
      </c>
      <c r="Z1012" s="4">
        <v>-1.97</v>
      </c>
      <c r="AA1012" s="4">
        <v>0.12</v>
      </c>
      <c r="AB1012" s="4">
        <v>0.16</v>
      </c>
      <c r="AC1012" s="25">
        <v>0.32</v>
      </c>
      <c r="AD1012" s="17">
        <v>-2746196.2760000001</v>
      </c>
      <c r="AE1012">
        <v>-4011271.25</v>
      </c>
      <c r="AF1012">
        <v>4115639.835</v>
      </c>
      <c r="AG1012" s="20">
        <v>40.441775896199999</v>
      </c>
      <c r="AH1012" s="18">
        <v>40</v>
      </c>
      <c r="AI1012">
        <v>26</v>
      </c>
      <c r="AJ1012">
        <v>30.393226319997666</v>
      </c>
      <c r="AK1012" s="79">
        <v>124.3963193643</v>
      </c>
      <c r="AL1012" s="53">
        <v>124</v>
      </c>
      <c r="AM1012">
        <v>23</v>
      </c>
      <c r="AN1012">
        <v>46.749711479993721</v>
      </c>
      <c r="AO1012" s="3">
        <v>305.88799999999998</v>
      </c>
      <c r="AP1012" s="4">
        <v>32.5</v>
      </c>
      <c r="AQ1012" s="4">
        <v>-6.34</v>
      </c>
      <c r="AR1012" s="25">
        <v>-3.08</v>
      </c>
      <c r="AS1012" s="3">
        <v>0.24942594086412653</v>
      </c>
      <c r="AT1012" s="3">
        <v>248.17068359959438</v>
      </c>
      <c r="AU1012" s="3">
        <v>-24.992234828240001</v>
      </c>
      <c r="AV1012" s="5">
        <v>34977</v>
      </c>
      <c r="AW1012" s="5">
        <v>39343</v>
      </c>
      <c r="AX1012" s="6" t="s">
        <v>2113</v>
      </c>
      <c r="AY1012" s="17">
        <v>-31.542999999999999</v>
      </c>
      <c r="AZ1012" s="3">
        <v>3.6700000000000003E-2</v>
      </c>
      <c r="BA1012" s="3">
        <v>337.43099999999998</v>
      </c>
      <c r="BB1012" s="30">
        <v>3.9E-2</v>
      </c>
      <c r="BC1012" t="s">
        <v>40</v>
      </c>
      <c r="BD1012" t="s">
        <v>40</v>
      </c>
      <c r="BE1012" t="s">
        <v>231</v>
      </c>
      <c r="BF1012" t="str">
        <f t="shared" si="28"/>
        <v>Cape Mendocino 1</v>
      </c>
    </row>
    <row r="1013" spans="1:58" ht="18.75" x14ac:dyDescent="0.3">
      <c r="A1013" t="s">
        <v>239</v>
      </c>
      <c r="B1013" t="s">
        <v>240</v>
      </c>
      <c r="C1013" s="24">
        <v>-2616492.2987000002</v>
      </c>
      <c r="D1013" s="1">
        <v>-4307013.6902000001</v>
      </c>
      <c r="E1013" s="1">
        <v>3896363.8058000002</v>
      </c>
      <c r="F1013" s="1">
        <v>1.5699999999999999E-2</v>
      </c>
      <c r="G1013" s="1">
        <v>2.5700000000000001E-2</v>
      </c>
      <c r="H1013" s="1">
        <v>2.3400000000000001E-2</v>
      </c>
      <c r="I1013" s="2">
        <v>37.896404840000002</v>
      </c>
      <c r="J1013" s="18">
        <v>37</v>
      </c>
      <c r="K1013">
        <v>53</v>
      </c>
      <c r="L1013">
        <v>47.057424000008723</v>
      </c>
      <c r="M1013" s="43">
        <v>121.27850076</v>
      </c>
      <c r="N1013" s="43">
        <v>121</v>
      </c>
      <c r="O1013">
        <v>16</v>
      </c>
      <c r="P1013">
        <v>42.60273600000005</v>
      </c>
      <c r="Q1013" s="1">
        <v>-20.757234709999999</v>
      </c>
      <c r="R1013" s="1">
        <v>1.8100000000000002E-2</v>
      </c>
      <c r="S1013" s="1">
        <v>1.89E-2</v>
      </c>
      <c r="T1013" s="1">
        <v>2.75E-2</v>
      </c>
      <c r="U1013" s="4">
        <v>1.37</v>
      </c>
      <c r="V1013" s="4">
        <v>1.9</v>
      </c>
      <c r="W1013" s="4">
        <v>4.62</v>
      </c>
      <c r="X1013" s="4">
        <v>-3.12</v>
      </c>
      <c r="Y1013" s="4">
        <v>-24.4</v>
      </c>
      <c r="Z1013" s="4">
        <v>-3.35</v>
      </c>
      <c r="AA1013" s="4">
        <v>0.2</v>
      </c>
      <c r="AB1013" s="4">
        <v>0.28999999999999998</v>
      </c>
      <c r="AC1013" s="25">
        <v>0.56999999999999995</v>
      </c>
      <c r="AD1013" s="17">
        <v>-2616491.27</v>
      </c>
      <c r="AE1013">
        <v>-4307014.9519999996</v>
      </c>
      <c r="AF1013">
        <v>3896363.9709999999</v>
      </c>
      <c r="AG1013" s="20">
        <v>37.896403006</v>
      </c>
      <c r="AH1013" s="18">
        <v>37</v>
      </c>
      <c r="AI1013">
        <v>53</v>
      </c>
      <c r="AJ1013">
        <v>47.050821599999608</v>
      </c>
      <c r="AK1013" s="79">
        <v>121.2784833538</v>
      </c>
      <c r="AL1013" s="53">
        <v>121</v>
      </c>
      <c r="AM1013">
        <v>16</v>
      </c>
      <c r="AN1013">
        <v>42.540073679995203</v>
      </c>
      <c r="AO1013" s="3">
        <v>-20.225999999999999</v>
      </c>
      <c r="AP1013" s="4">
        <v>9.69</v>
      </c>
      <c r="AQ1013" s="4">
        <v>-10.53</v>
      </c>
      <c r="AR1013" s="25">
        <v>-4.38</v>
      </c>
      <c r="AS1013" s="3">
        <v>0.1064152716725955</v>
      </c>
      <c r="AT1013" s="3">
        <v>99.794803156109609</v>
      </c>
      <c r="AU1013" s="3">
        <v>-36.948711249965299</v>
      </c>
      <c r="AV1013" s="5">
        <v>36265</v>
      </c>
      <c r="AW1013" s="5">
        <v>38778</v>
      </c>
      <c r="AX1013" s="6" t="s">
        <v>2113</v>
      </c>
      <c r="AY1013" s="17">
        <v>-31.940999999999999</v>
      </c>
      <c r="AZ1013" s="3">
        <v>3.8300000000000001E-2</v>
      </c>
      <c r="BA1013" s="3">
        <v>11.715</v>
      </c>
      <c r="BB1013" s="30">
        <v>4.7E-2</v>
      </c>
      <c r="BC1013" t="s">
        <v>40</v>
      </c>
      <c r="BD1013" t="s">
        <v>40</v>
      </c>
      <c r="BE1013" t="s">
        <v>239</v>
      </c>
      <c r="BF1013" t="str">
        <f t="shared" si="28"/>
        <v>Stockton</v>
      </c>
    </row>
    <row r="1014" spans="1:58" ht="18.75" x14ac:dyDescent="0.3">
      <c r="A1014" t="s">
        <v>261</v>
      </c>
      <c r="B1014" t="s">
        <v>262</v>
      </c>
      <c r="C1014" s="24">
        <v>-2287202.0392999998</v>
      </c>
      <c r="D1014" s="1">
        <v>-4573564.7811000003</v>
      </c>
      <c r="E1014" s="1">
        <v>3800907.8393999999</v>
      </c>
      <c r="F1014" s="1">
        <v>2.2000000000000001E-3</v>
      </c>
      <c r="G1014" s="1">
        <v>4.4000000000000003E-3</v>
      </c>
      <c r="H1014" s="1">
        <v>3.7000000000000002E-3</v>
      </c>
      <c r="I1014" s="2">
        <v>36.80766552</v>
      </c>
      <c r="J1014" s="18">
        <v>36</v>
      </c>
      <c r="K1014">
        <v>48</v>
      </c>
      <c r="L1014">
        <v>27.595872000001691</v>
      </c>
      <c r="M1014" s="43">
        <v>116.56925678</v>
      </c>
      <c r="N1014" s="43">
        <v>116</v>
      </c>
      <c r="O1014">
        <v>34</v>
      </c>
      <c r="P1014">
        <v>9.3244080000124541</v>
      </c>
      <c r="Q1014" s="1">
        <v>972.52117084999998</v>
      </c>
      <c r="R1014" s="1">
        <v>3.0000000000000001E-3</v>
      </c>
      <c r="S1014" s="1">
        <v>2.8E-3</v>
      </c>
      <c r="T1014" s="1">
        <v>4.7000000000000002E-3</v>
      </c>
      <c r="U1014" s="4">
        <v>1.21</v>
      </c>
      <c r="V1014" s="4">
        <v>1.57</v>
      </c>
      <c r="W1014" s="4">
        <v>4.7300000000000004</v>
      </c>
      <c r="X1014" s="4">
        <v>-8.5299999999999994</v>
      </c>
      <c r="Y1014" s="4">
        <v>-15.69</v>
      </c>
      <c r="Z1014" s="4">
        <v>0.55000000000000004</v>
      </c>
      <c r="AA1014" s="4">
        <v>0.08</v>
      </c>
      <c r="AB1014" s="4">
        <v>0.12</v>
      </c>
      <c r="AC1014" s="25">
        <v>0.28999999999999998</v>
      </c>
      <c r="AD1014" s="17">
        <v>-2287201.0290000001</v>
      </c>
      <c r="AE1014">
        <v>-4573566.0710000005</v>
      </c>
      <c r="AF1014">
        <v>3800908.0219999999</v>
      </c>
      <c r="AG1014" s="20">
        <v>36.8076630463</v>
      </c>
      <c r="AH1014" s="18">
        <v>36</v>
      </c>
      <c r="AI1014">
        <v>48</v>
      </c>
      <c r="AJ1014">
        <v>27.586966680000273</v>
      </c>
      <c r="AK1014" s="79">
        <v>116.5692402107</v>
      </c>
      <c r="AL1014" s="53">
        <v>116</v>
      </c>
      <c r="AM1014">
        <v>34</v>
      </c>
      <c r="AN1014">
        <v>9.26475852000749</v>
      </c>
      <c r="AO1014" s="3">
        <v>973.19299999999998</v>
      </c>
      <c r="AP1014" s="4">
        <v>2.62</v>
      </c>
      <c r="AQ1014" s="4">
        <v>-1.47</v>
      </c>
      <c r="AR1014" s="25">
        <v>-0.39</v>
      </c>
      <c r="AS1014" s="3">
        <v>2.2684355966155628E-2</v>
      </c>
      <c r="AT1014" s="3">
        <v>22.315726452099497</v>
      </c>
      <c r="AU1014" s="3">
        <v>-4.0728801744054604</v>
      </c>
      <c r="AV1014" s="5">
        <v>36242</v>
      </c>
      <c r="AW1014" s="5">
        <v>40202</v>
      </c>
      <c r="AX1014" s="6" t="s">
        <v>2113</v>
      </c>
      <c r="AY1014" s="17">
        <v>-27.79</v>
      </c>
      <c r="AZ1014" s="3">
        <v>4.5199999999999997E-2</v>
      </c>
      <c r="BA1014" s="3">
        <v>1000.9829999999999</v>
      </c>
      <c r="BB1014" s="30">
        <v>4.4999999999999998E-2</v>
      </c>
      <c r="BC1014" t="s">
        <v>40</v>
      </c>
      <c r="BD1014" t="s">
        <v>40</v>
      </c>
      <c r="BE1014" t="s">
        <v>261</v>
      </c>
      <c r="BF1014" t="str">
        <f t="shared" si="28"/>
        <v>Crater Flats</v>
      </c>
    </row>
    <row r="1015" spans="1:58" ht="18.75" x14ac:dyDescent="0.3">
      <c r="A1015" t="s">
        <v>298</v>
      </c>
      <c r="B1015" t="s">
        <v>299</v>
      </c>
      <c r="C1015" s="24">
        <v>-2507721.8881999999</v>
      </c>
      <c r="D1015" s="1">
        <v>-4638443.8662</v>
      </c>
      <c r="E1015" s="1">
        <v>3577430.3276</v>
      </c>
      <c r="F1015" s="1">
        <v>8.8999999999999999E-3</v>
      </c>
      <c r="G1015" s="1">
        <v>1.12E-2</v>
      </c>
      <c r="H1015" s="1">
        <v>1.04E-2</v>
      </c>
      <c r="I1015" s="2">
        <v>34.333997969999999</v>
      </c>
      <c r="J1015" s="18">
        <v>34</v>
      </c>
      <c r="K1015">
        <v>20</v>
      </c>
      <c r="L1015">
        <v>2.3926919999951224</v>
      </c>
      <c r="M1015" s="43">
        <v>118.39736809</v>
      </c>
      <c r="N1015" s="43">
        <v>118</v>
      </c>
      <c r="O1015">
        <v>23</v>
      </c>
      <c r="P1015">
        <v>50.525124000001824</v>
      </c>
      <c r="Q1015" s="1">
        <v>584.07107105</v>
      </c>
      <c r="R1015" s="1">
        <v>7.1999999999999998E-3</v>
      </c>
      <c r="S1015" s="1">
        <v>9.4999999999999998E-3</v>
      </c>
      <c r="T1015" s="1">
        <v>1.2200000000000001E-2</v>
      </c>
      <c r="U1015" s="4">
        <v>1.79</v>
      </c>
      <c r="V1015" s="4">
        <v>1.84</v>
      </c>
      <c r="W1015" s="4">
        <v>6.57</v>
      </c>
      <c r="X1015" s="4">
        <v>11.07</v>
      </c>
      <c r="Y1015" s="4">
        <v>-37.630000000000003</v>
      </c>
      <c r="Z1015" s="4">
        <v>-0.68</v>
      </c>
      <c r="AA1015" s="4">
        <v>0.3</v>
      </c>
      <c r="AB1015" s="4">
        <v>0.31</v>
      </c>
      <c r="AC1015" s="25">
        <v>1.1100000000000001</v>
      </c>
      <c r="AD1015" s="17">
        <v>-2507720.8939999999</v>
      </c>
      <c r="AE1015">
        <v>-4638445.1749999998</v>
      </c>
      <c r="AF1015">
        <v>3577430.5320000001</v>
      </c>
      <c r="AG1015" s="20">
        <v>34.333996037699997</v>
      </c>
      <c r="AH1015" s="18">
        <v>34</v>
      </c>
      <c r="AI1015">
        <v>20</v>
      </c>
      <c r="AJ1015">
        <v>2.3857357199887019</v>
      </c>
      <c r="AK1015" s="79">
        <v>118.397351828</v>
      </c>
      <c r="AL1015" s="53">
        <v>118</v>
      </c>
      <c r="AM1015">
        <v>23</v>
      </c>
      <c r="AN1015">
        <v>50.466580799992471</v>
      </c>
      <c r="AO1015" s="3">
        <v>584.74699999999996</v>
      </c>
      <c r="AP1015" s="4">
        <v>22.85</v>
      </c>
      <c r="AQ1015" s="4">
        <v>-24.28</v>
      </c>
      <c r="AR1015" s="25">
        <v>-1.6</v>
      </c>
      <c r="AS1015" s="3">
        <v>0.24882214538807865</v>
      </c>
      <c r="AT1015" s="3">
        <v>247.8679294213303</v>
      </c>
      <c r="AU1015" s="3">
        <v>-21.7703827339326</v>
      </c>
      <c r="AV1015" s="5">
        <v>34914</v>
      </c>
      <c r="AW1015" s="5">
        <v>36620</v>
      </c>
      <c r="AX1015" s="6" t="s">
        <v>2113</v>
      </c>
      <c r="AY1015" s="17">
        <v>-33.460999999999999</v>
      </c>
      <c r="AZ1015" s="3">
        <v>3.1300000000000001E-2</v>
      </c>
      <c r="BA1015" s="3">
        <v>618.20799999999997</v>
      </c>
      <c r="BB1015" s="30">
        <v>3.4000000000000002E-2</v>
      </c>
      <c r="BC1015" t="s">
        <v>40</v>
      </c>
      <c r="BD1015" t="s">
        <v>40</v>
      </c>
      <c r="BE1015" t="s">
        <v>298</v>
      </c>
      <c r="BF1015" t="str">
        <f t="shared" si="28"/>
        <v>Pacoima Dam 1</v>
      </c>
    </row>
    <row r="1016" spans="1:58" ht="18.75" x14ac:dyDescent="0.3">
      <c r="A1016" t="s">
        <v>331</v>
      </c>
      <c r="B1016" t="s">
        <v>332</v>
      </c>
      <c r="C1016" s="24">
        <v>-2512713.5762</v>
      </c>
      <c r="D1016" s="1">
        <v>-4657157.5559</v>
      </c>
      <c r="E1016" s="1">
        <v>3548646.0353999999</v>
      </c>
      <c r="F1016" s="1">
        <v>1.9199999999999998E-2</v>
      </c>
      <c r="G1016" s="1">
        <v>1.66E-2</v>
      </c>
      <c r="H1016" s="1">
        <v>1.15E-2</v>
      </c>
      <c r="I1016" s="2">
        <v>34.023934269999998</v>
      </c>
      <c r="J1016" s="18">
        <v>34</v>
      </c>
      <c r="K1016">
        <v>1</v>
      </c>
      <c r="L1016">
        <v>26.163371999992933</v>
      </c>
      <c r="M1016" s="43">
        <v>118.34854885</v>
      </c>
      <c r="N1016" s="43">
        <v>118</v>
      </c>
      <c r="O1016">
        <v>20</v>
      </c>
      <c r="P1016">
        <v>54.775860000000876</v>
      </c>
      <c r="Q1016" s="1">
        <v>-2.1266836499999999</v>
      </c>
      <c r="R1016" s="1">
        <v>1.15E-2</v>
      </c>
      <c r="S1016" s="1">
        <v>1.8700000000000001E-2</v>
      </c>
      <c r="T1016" s="1">
        <v>1.84E-2</v>
      </c>
      <c r="U1016" s="4">
        <v>2.17</v>
      </c>
      <c r="V1016" s="4">
        <v>2.0699999999999998</v>
      </c>
      <c r="W1016" s="4">
        <v>5.91</v>
      </c>
      <c r="X1016" s="4">
        <v>16.37</v>
      </c>
      <c r="Y1016" s="4">
        <v>-38.29</v>
      </c>
      <c r="Z1016" s="4">
        <v>0.44</v>
      </c>
      <c r="AA1016" s="4">
        <v>0.19</v>
      </c>
      <c r="AB1016" s="4">
        <v>0.17</v>
      </c>
      <c r="AC1016" s="25">
        <v>0.48</v>
      </c>
      <c r="AD1016" s="17">
        <v>-2512712.5839999998</v>
      </c>
      <c r="AE1016">
        <v>-4657158.8689999999</v>
      </c>
      <c r="AF1016">
        <v>3548646.2420000001</v>
      </c>
      <c r="AG1016" s="20">
        <v>34.023932363100002</v>
      </c>
      <c r="AH1016" s="18">
        <v>34</v>
      </c>
      <c r="AI1016">
        <v>1</v>
      </c>
      <c r="AJ1016">
        <v>26.156507160006868</v>
      </c>
      <c r="AK1016" s="79">
        <v>118.348532698</v>
      </c>
      <c r="AL1016" s="53">
        <v>118</v>
      </c>
      <c r="AM1016">
        <v>20</v>
      </c>
      <c r="AN1016">
        <v>54.717712799998708</v>
      </c>
      <c r="AO1016" s="3">
        <v>-1.4430000000000001</v>
      </c>
      <c r="AP1016" s="4">
        <v>28.13</v>
      </c>
      <c r="AQ1016" s="4">
        <v>-25.02</v>
      </c>
      <c r="AR1016" s="25">
        <v>-0.47</v>
      </c>
      <c r="AS1016" s="3">
        <v>0.2835363472247906</v>
      </c>
      <c r="AT1016" s="3">
        <v>283.30123579929977</v>
      </c>
      <c r="AU1016" s="3">
        <v>-11.544253747610201</v>
      </c>
      <c r="AV1016" s="5">
        <v>36253</v>
      </c>
      <c r="AW1016" s="5">
        <v>40568</v>
      </c>
      <c r="AX1016" s="6" t="s">
        <v>2113</v>
      </c>
      <c r="AY1016" s="17">
        <v>-35.524999999999999</v>
      </c>
      <c r="AZ1016" s="3">
        <v>2.9100000000000001E-2</v>
      </c>
      <c r="BA1016" s="3">
        <v>34.082000000000001</v>
      </c>
      <c r="BB1016" s="30">
        <v>3.4000000000000002E-2</v>
      </c>
      <c r="BC1016" t="s">
        <v>114</v>
      </c>
      <c r="BD1016" t="s">
        <v>40</v>
      </c>
      <c r="BE1016" t="s">
        <v>331</v>
      </c>
      <c r="BF1016" t="str">
        <f t="shared" si="28"/>
        <v>DSHS_SCGN_CS1999</v>
      </c>
    </row>
    <row r="1017" spans="1:58" ht="18.75" x14ac:dyDescent="0.3">
      <c r="A1017" t="s">
        <v>343</v>
      </c>
      <c r="B1017" t="s">
        <v>344</v>
      </c>
      <c r="C1017" s="24">
        <v>-2374432.8889000001</v>
      </c>
      <c r="D1017" s="1">
        <v>-4458271.3693000004</v>
      </c>
      <c r="E1017" s="1">
        <v>3883834.4319000002</v>
      </c>
      <c r="F1017" s="1">
        <v>7.1999999999999998E-3</v>
      </c>
      <c r="G1017" s="1">
        <v>9.1999999999999998E-3</v>
      </c>
      <c r="H1017" s="1">
        <v>7.7999999999999996E-3</v>
      </c>
      <c r="I1017" s="2">
        <v>37.74280255</v>
      </c>
      <c r="J1017" s="18">
        <v>37</v>
      </c>
      <c r="K1017">
        <v>44</v>
      </c>
      <c r="L1017">
        <v>34.08918000000142</v>
      </c>
      <c r="M1017" s="43">
        <v>118.03933993</v>
      </c>
      <c r="N1017" s="43">
        <v>118</v>
      </c>
      <c r="O1017">
        <v>2</v>
      </c>
      <c r="P1017">
        <v>21.623747999989291</v>
      </c>
      <c r="Q1017" s="1">
        <v>1511.93353974</v>
      </c>
      <c r="R1017" s="1">
        <v>6.7999999999999996E-3</v>
      </c>
      <c r="S1017" s="1">
        <v>7.7000000000000002E-3</v>
      </c>
      <c r="T1017" s="1">
        <v>0.01</v>
      </c>
      <c r="U1017" s="4">
        <v>1.19</v>
      </c>
      <c r="V1017" s="4">
        <v>1.62</v>
      </c>
      <c r="W1017" s="4">
        <v>4.68</v>
      </c>
      <c r="X1017" s="4">
        <v>-7</v>
      </c>
      <c r="Y1017" s="4">
        <v>-16.95</v>
      </c>
      <c r="Z1017" s="4">
        <v>0.41</v>
      </c>
      <c r="AA1017" s="4">
        <v>0.08</v>
      </c>
      <c r="AB1017" s="4">
        <v>0.1</v>
      </c>
      <c r="AC1017" s="25">
        <v>0.28999999999999998</v>
      </c>
      <c r="AD1017" s="17">
        <v>-2374431.8679999998</v>
      </c>
      <c r="AE1017">
        <v>-4458272.6440000003</v>
      </c>
      <c r="AF1017">
        <v>3883834.6039999998</v>
      </c>
      <c r="AG1017" s="20">
        <v>37.742800215400003</v>
      </c>
      <c r="AH1017" s="18">
        <v>37</v>
      </c>
      <c r="AI1017">
        <v>44</v>
      </c>
      <c r="AJ1017">
        <v>34.080775440009461</v>
      </c>
      <c r="AK1017" s="79">
        <v>118.0393228833</v>
      </c>
      <c r="AL1017" s="53">
        <v>118</v>
      </c>
      <c r="AM1017">
        <v>2</v>
      </c>
      <c r="AN1017">
        <v>21.562379880008393</v>
      </c>
      <c r="AO1017" s="3">
        <v>1512.549</v>
      </c>
      <c r="AP1017" s="4">
        <v>4.68</v>
      </c>
      <c r="AQ1017" s="4">
        <v>-2.67</v>
      </c>
      <c r="AR1017" s="25">
        <v>-0.56999999999999995</v>
      </c>
      <c r="AS1017" s="3">
        <v>3.9916287155254436E-2</v>
      </c>
      <c r="AT1017" s="3">
        <v>39.635462859008619</v>
      </c>
      <c r="AU1017" s="3">
        <v>-4.7265298001966096</v>
      </c>
      <c r="AV1017" s="5">
        <v>36309</v>
      </c>
      <c r="AW1017" s="5">
        <v>40453</v>
      </c>
      <c r="AX1017" s="6" t="s">
        <v>2113</v>
      </c>
      <c r="AY1017" s="17">
        <v>-25.734000000000002</v>
      </c>
      <c r="AZ1017" s="3">
        <v>5.8999999999999997E-2</v>
      </c>
      <c r="BA1017" s="3">
        <v>1538.2829999999999</v>
      </c>
      <c r="BB1017" s="30">
        <v>0.06</v>
      </c>
      <c r="BC1017" t="s">
        <v>40</v>
      </c>
      <c r="BD1017" t="s">
        <v>40</v>
      </c>
      <c r="BE1017" t="s">
        <v>343</v>
      </c>
      <c r="BF1017" t="str">
        <f t="shared" si="28"/>
        <v>Dyer</v>
      </c>
    </row>
    <row r="1018" spans="1:58" ht="18.75" x14ac:dyDescent="0.3">
      <c r="A1018" t="s">
        <v>348</v>
      </c>
      <c r="B1018" t="s">
        <v>349</v>
      </c>
      <c r="C1018" s="24">
        <v>-2497117.6085000001</v>
      </c>
      <c r="D1018" s="1">
        <v>-4671584.3355999999</v>
      </c>
      <c r="E1018" s="1">
        <v>3540743.0666</v>
      </c>
      <c r="F1018" s="1">
        <v>2.4799999999999999E-2</v>
      </c>
      <c r="G1018" s="1">
        <v>2.9600000000000001E-2</v>
      </c>
      <c r="H1018" s="1">
        <v>2.1399999999999999E-2</v>
      </c>
      <c r="I1018" s="2">
        <v>33.937991189999998</v>
      </c>
      <c r="J1018" s="18">
        <v>33</v>
      </c>
      <c r="K1018">
        <v>56</v>
      </c>
      <c r="L1018">
        <v>16.768283999993514</v>
      </c>
      <c r="M1018" s="43">
        <v>118.12598978</v>
      </c>
      <c r="N1018" s="43">
        <v>118</v>
      </c>
      <c r="O1018">
        <v>7</v>
      </c>
      <c r="P1018">
        <v>33.563207999991391</v>
      </c>
      <c r="Q1018" s="1">
        <v>1.4538914999999999</v>
      </c>
      <c r="R1018" s="1">
        <v>1.9099999999999999E-2</v>
      </c>
      <c r="S1018" s="1">
        <v>2.5999999999999999E-2</v>
      </c>
      <c r="T1018" s="1">
        <v>3.1E-2</v>
      </c>
      <c r="U1018" s="4">
        <v>1.43</v>
      </c>
      <c r="V1018" s="4">
        <v>1.69</v>
      </c>
      <c r="W1018" s="4">
        <v>4.9800000000000004</v>
      </c>
      <c r="X1018" s="4">
        <v>15.25</v>
      </c>
      <c r="Y1018" s="4">
        <v>-42.27</v>
      </c>
      <c r="Z1018" s="4">
        <v>0.05</v>
      </c>
      <c r="AA1018" s="4">
        <v>0.14000000000000001</v>
      </c>
      <c r="AB1018" s="4">
        <v>0.16</v>
      </c>
      <c r="AC1018" s="25">
        <v>0.49</v>
      </c>
      <c r="AD1018" s="17">
        <v>-2497116.6179999998</v>
      </c>
      <c r="AE1018">
        <v>-4671585.6509999996</v>
      </c>
      <c r="AF1018">
        <v>3540743.2749999999</v>
      </c>
      <c r="AG1018" s="20">
        <v>33.937989260099997</v>
      </c>
      <c r="AH1018" s="18">
        <v>33</v>
      </c>
      <c r="AI1018">
        <v>56</v>
      </c>
      <c r="AJ1018">
        <v>16.761336359987808</v>
      </c>
      <c r="AK1018" s="79">
        <v>118.12597364520001</v>
      </c>
      <c r="AL1018" s="53">
        <v>118</v>
      </c>
      <c r="AM1018">
        <v>7</v>
      </c>
      <c r="AN1018">
        <v>33.505122720019926</v>
      </c>
      <c r="AO1018" s="3">
        <v>2.145</v>
      </c>
      <c r="AP1018" s="4">
        <v>26.93</v>
      </c>
      <c r="AQ1018" s="4">
        <v>-29</v>
      </c>
      <c r="AR1018" s="25">
        <v>-0.86</v>
      </c>
      <c r="AS1018" s="3">
        <v>0.29493353515592463</v>
      </c>
      <c r="AT1018" s="3">
        <v>294.878874123164</v>
      </c>
      <c r="AU1018" s="3">
        <v>-5.6779922380095398</v>
      </c>
      <c r="AV1018" s="5">
        <v>35991</v>
      </c>
      <c r="AW1018" s="5">
        <v>40778</v>
      </c>
      <c r="AX1018" s="6" t="s">
        <v>2113</v>
      </c>
      <c r="AY1018" s="17">
        <v>-35.575000000000003</v>
      </c>
      <c r="AZ1018" s="3">
        <v>3.0200000000000001E-2</v>
      </c>
      <c r="BA1018" s="3">
        <v>37.720000000000006</v>
      </c>
      <c r="BB1018" s="30">
        <v>4.2999999999999997E-2</v>
      </c>
      <c r="BC1018" t="s">
        <v>40</v>
      </c>
      <c r="BD1018" t="s">
        <v>40</v>
      </c>
      <c r="BE1018" t="s">
        <v>348</v>
      </c>
      <c r="BF1018" t="str">
        <f t="shared" si="28"/>
        <v>Downey H.S.</v>
      </c>
    </row>
    <row r="1019" spans="1:58" ht="18.75" x14ac:dyDescent="0.3">
      <c r="A1019" t="s">
        <v>352</v>
      </c>
      <c r="B1019" t="s">
        <v>353</v>
      </c>
      <c r="C1019" s="24">
        <v>-2515153.4043999999</v>
      </c>
      <c r="D1019" s="1">
        <v>-4665481.6003</v>
      </c>
      <c r="E1019" s="1">
        <v>3536015.074</v>
      </c>
      <c r="F1019" s="1">
        <v>1.7299999999999999E-2</v>
      </c>
      <c r="G1019" s="1">
        <v>1.67E-2</v>
      </c>
      <c r="H1019" s="1">
        <v>1.18E-2</v>
      </c>
      <c r="I1019" s="2">
        <v>33.886755180000002</v>
      </c>
      <c r="J1019" s="18">
        <v>33</v>
      </c>
      <c r="K1019">
        <v>53</v>
      </c>
      <c r="L1019">
        <v>12.31864800000551</v>
      </c>
      <c r="M1019" s="43">
        <v>118.32903347</v>
      </c>
      <c r="N1019" s="43">
        <v>118</v>
      </c>
      <c r="O1019">
        <v>19</v>
      </c>
      <c r="P1019">
        <v>44.520491999995784</v>
      </c>
      <c r="Q1019" s="1">
        <v>-19.353486149999998</v>
      </c>
      <c r="R1019" s="1">
        <v>1.12E-2</v>
      </c>
      <c r="S1019" s="1">
        <v>1.72E-2</v>
      </c>
      <c r="T1019" s="1">
        <v>1.8100000000000002E-2</v>
      </c>
      <c r="U1019" s="4">
        <v>1.2</v>
      </c>
      <c r="V1019" s="4">
        <v>1.79</v>
      </c>
      <c r="W1019" s="4">
        <v>3.99</v>
      </c>
      <c r="X1019" s="4">
        <v>18.55</v>
      </c>
      <c r="Y1019" s="4">
        <v>-38.33</v>
      </c>
      <c r="Z1019" s="4">
        <v>0.72</v>
      </c>
      <c r="AA1019" s="4">
        <v>0.14000000000000001</v>
      </c>
      <c r="AB1019" s="4">
        <v>0.22</v>
      </c>
      <c r="AC1019" s="25">
        <v>0.38</v>
      </c>
      <c r="AD1019" s="17">
        <v>-2515152.4130000002</v>
      </c>
      <c r="AE1019">
        <v>-4665482.915</v>
      </c>
      <c r="AF1019">
        <v>3536015.2820000001</v>
      </c>
      <c r="AG1019" s="20">
        <v>33.886753285099999</v>
      </c>
      <c r="AH1019" s="18">
        <v>33</v>
      </c>
      <c r="AI1019">
        <v>53</v>
      </c>
      <c r="AJ1019">
        <v>12.31182635999744</v>
      </c>
      <c r="AK1019" s="79">
        <v>118.3290173291</v>
      </c>
      <c r="AL1019" s="53">
        <v>118</v>
      </c>
      <c r="AM1019">
        <v>19</v>
      </c>
      <c r="AN1019">
        <v>44.462384759990528</v>
      </c>
      <c r="AO1019" s="3">
        <v>-18.667000000000002</v>
      </c>
      <c r="AP1019" s="4">
        <v>30.3</v>
      </c>
      <c r="AQ1019" s="4">
        <v>-25.1</v>
      </c>
      <c r="AR1019" s="25">
        <v>-0.19</v>
      </c>
      <c r="AS1019" s="3">
        <v>0.29151442519395365</v>
      </c>
      <c r="AT1019" s="3">
        <v>291.50017604739207</v>
      </c>
      <c r="AU1019" s="3">
        <v>-2.88224987455391</v>
      </c>
      <c r="AV1019" s="5">
        <v>36262</v>
      </c>
      <c r="AW1019" s="5">
        <v>38868</v>
      </c>
      <c r="AX1019" s="6" t="s">
        <v>2113</v>
      </c>
      <c r="AY1019" s="17">
        <v>-35.951999999999998</v>
      </c>
      <c r="AZ1019" s="3">
        <v>2.92E-2</v>
      </c>
      <c r="BA1019" s="3">
        <v>17.284999999999997</v>
      </c>
      <c r="BB1019" s="30">
        <v>3.4000000000000002E-2</v>
      </c>
      <c r="BC1019" t="s">
        <v>40</v>
      </c>
      <c r="BD1019" t="s">
        <v>40</v>
      </c>
      <c r="BE1019" t="s">
        <v>352</v>
      </c>
      <c r="BF1019" t="str">
        <f t="shared" si="28"/>
        <v>ECCO_SCGN_CS1999</v>
      </c>
    </row>
    <row r="1020" spans="1:58" ht="18.75" x14ac:dyDescent="0.3">
      <c r="A1020" t="s">
        <v>367</v>
      </c>
      <c r="B1020" t="s">
        <v>368</v>
      </c>
      <c r="C1020" s="24">
        <v>-2504469.4238</v>
      </c>
      <c r="D1020" s="1">
        <v>-4621548.1812000005</v>
      </c>
      <c r="E1020" s="1">
        <v>3601867.7895999998</v>
      </c>
      <c r="F1020" s="1">
        <v>2.06E-2</v>
      </c>
      <c r="G1020" s="1">
        <v>3.7600000000000001E-2</v>
      </c>
      <c r="H1020" s="1">
        <v>2.9600000000000001E-2</v>
      </c>
      <c r="I1020" s="2">
        <v>34.599292339999998</v>
      </c>
      <c r="J1020" s="18">
        <v>34</v>
      </c>
      <c r="K1020">
        <v>35</v>
      </c>
      <c r="L1020">
        <v>57.45242399999313</v>
      </c>
      <c r="M1020" s="43">
        <v>118.45376671</v>
      </c>
      <c r="N1020" s="43">
        <v>118</v>
      </c>
      <c r="O1020">
        <v>27</v>
      </c>
      <c r="P1020">
        <v>13.560155999987273</v>
      </c>
      <c r="Q1020" s="1">
        <v>887.10719606999999</v>
      </c>
      <c r="R1020" s="1">
        <v>2.3599999999999999E-2</v>
      </c>
      <c r="S1020" s="1">
        <v>2.5499999999999998E-2</v>
      </c>
      <c r="T1020" s="1">
        <v>3.8399999999999997E-2</v>
      </c>
      <c r="U1020" s="4">
        <v>1.47</v>
      </c>
      <c r="V1020" s="4">
        <v>2.0699999999999998</v>
      </c>
      <c r="W1020" s="4">
        <v>4.46</v>
      </c>
      <c r="X1020" s="4">
        <v>11.05</v>
      </c>
      <c r="Y1020" s="4">
        <v>-30.54</v>
      </c>
      <c r="Z1020" s="4">
        <v>1.2</v>
      </c>
      <c r="AA1020" s="4">
        <v>0.36</v>
      </c>
      <c r="AB1020" s="4">
        <v>0.56000000000000005</v>
      </c>
      <c r="AC1020" s="25">
        <v>0.91</v>
      </c>
      <c r="AD1020" s="17">
        <v>-2504468.4270000001</v>
      </c>
      <c r="AE1020">
        <v>-4621549.4869999997</v>
      </c>
      <c r="AF1020">
        <v>3601867.9920000001</v>
      </c>
      <c r="AG1020" s="20">
        <v>34.599290388199996</v>
      </c>
      <c r="AH1020" s="18">
        <v>34</v>
      </c>
      <c r="AI1020">
        <v>35</v>
      </c>
      <c r="AJ1020">
        <v>57.445397519987296</v>
      </c>
      <c r="AK1020" s="79">
        <v>118.4537503647</v>
      </c>
      <c r="AL1020" s="53">
        <v>118</v>
      </c>
      <c r="AM1020">
        <v>27</v>
      </c>
      <c r="AN1020">
        <v>13.501312919997872</v>
      </c>
      <c r="AO1020" s="3">
        <v>887.77599999999995</v>
      </c>
      <c r="AP1020" s="4">
        <v>22.85</v>
      </c>
      <c r="AQ1020" s="4">
        <v>-17.13</v>
      </c>
      <c r="AR1020" s="25">
        <v>0.27</v>
      </c>
      <c r="AS1020" s="3">
        <v>0.2159348741200946</v>
      </c>
      <c r="AT1020" s="3">
        <v>215.93347209131429</v>
      </c>
      <c r="AU1020" s="3">
        <v>-0.77822271194663495</v>
      </c>
      <c r="AV1020" s="5">
        <v>41018</v>
      </c>
      <c r="AW1020" s="5">
        <v>42478</v>
      </c>
      <c r="AX1020" s="6" t="s">
        <v>2113</v>
      </c>
      <c r="AY1020" s="17">
        <v>-32.295999999999999</v>
      </c>
      <c r="AZ1020" s="3">
        <v>3.8899999999999997E-2</v>
      </c>
      <c r="BA1020" s="3">
        <v>920.072</v>
      </c>
      <c r="BB1020" s="30">
        <v>5.5E-2</v>
      </c>
      <c r="BC1020" t="s">
        <v>40</v>
      </c>
      <c r="BD1020" t="s">
        <v>40</v>
      </c>
      <c r="BE1020" t="s">
        <v>367</v>
      </c>
      <c r="BF1020" t="str">
        <f t="shared" si="28"/>
        <v>Elizabeth Lake Tunnel South</v>
      </c>
    </row>
    <row r="1021" spans="1:58" ht="18.75" x14ac:dyDescent="0.3">
      <c r="A1021" t="s">
        <v>371</v>
      </c>
      <c r="B1021" t="s">
        <v>372</v>
      </c>
      <c r="C1021" s="24">
        <v>-2411894.4602999999</v>
      </c>
      <c r="D1021" s="1">
        <v>-4734863.0140000004</v>
      </c>
      <c r="E1021" s="1">
        <v>3516769.2461000001</v>
      </c>
      <c r="F1021" s="1">
        <v>1.67E-2</v>
      </c>
      <c r="G1021" s="1">
        <v>3.2000000000000001E-2</v>
      </c>
      <c r="H1021" s="1">
        <v>2.4E-2</v>
      </c>
      <c r="I1021" s="2">
        <v>33.674795979999999</v>
      </c>
      <c r="J1021" s="18">
        <v>33</v>
      </c>
      <c r="K1021">
        <v>40</v>
      </c>
      <c r="L1021">
        <v>29.265527999996266</v>
      </c>
      <c r="M1021" s="43">
        <v>116.99386339</v>
      </c>
      <c r="N1021" s="43">
        <v>116</v>
      </c>
      <c r="O1021">
        <v>59</v>
      </c>
      <c r="P1021">
        <v>37.908204000004844</v>
      </c>
      <c r="Q1021" s="1">
        <v>512.83212886000001</v>
      </c>
      <c r="R1021" s="1">
        <v>1.95E-2</v>
      </c>
      <c r="S1021" s="1">
        <v>2.0799999999999999E-2</v>
      </c>
      <c r="T1021" s="1">
        <v>3.2300000000000002E-2</v>
      </c>
      <c r="U1021" s="4">
        <v>1.29</v>
      </c>
      <c r="V1021" s="4">
        <v>1.55</v>
      </c>
      <c r="W1021" s="4">
        <v>4.5</v>
      </c>
      <c r="X1021" s="4">
        <v>13.44</v>
      </c>
      <c r="Y1021" s="4">
        <v>-34.08</v>
      </c>
      <c r="Z1021" s="4">
        <v>3.4</v>
      </c>
      <c r="AA1021" s="4">
        <v>0.11</v>
      </c>
      <c r="AB1021" s="4">
        <v>0.12</v>
      </c>
      <c r="AC1021" s="25">
        <v>0.37</v>
      </c>
      <c r="AD1021" s="17">
        <v>-2411893.4739999999</v>
      </c>
      <c r="AE1021">
        <v>-4734864.3360000001</v>
      </c>
      <c r="AF1021">
        <v>3516769.4580000001</v>
      </c>
      <c r="AG1021" s="20">
        <v>33.674793916500001</v>
      </c>
      <c r="AH1021" s="18">
        <v>33</v>
      </c>
      <c r="AI1021">
        <v>40</v>
      </c>
      <c r="AJ1021">
        <v>29.258099400001925</v>
      </c>
      <c r="AK1021" s="79">
        <v>116.9938474546</v>
      </c>
      <c r="AL1021" s="53">
        <v>116</v>
      </c>
      <c r="AM1021">
        <v>59</v>
      </c>
      <c r="AN1021">
        <v>37.850836560003245</v>
      </c>
      <c r="AO1021" s="3">
        <v>513.55799999999999</v>
      </c>
      <c r="AP1021" s="4">
        <v>24.72</v>
      </c>
      <c r="AQ1021" s="4">
        <v>-20.75</v>
      </c>
      <c r="AR1021" s="25">
        <v>2.5099999999999998</v>
      </c>
      <c r="AS1021" s="3">
        <v>0.24136414409228801</v>
      </c>
      <c r="AT1021" s="3">
        <v>240.93923908278256</v>
      </c>
      <c r="AU1021" s="3">
        <v>14.3154835828045</v>
      </c>
      <c r="AV1021" s="5">
        <v>37298</v>
      </c>
      <c r="AW1021" s="5">
        <v>41847</v>
      </c>
      <c r="AX1021" s="6" t="s">
        <v>2113</v>
      </c>
      <c r="AY1021" s="17">
        <v>-32.256</v>
      </c>
      <c r="AZ1021" s="3">
        <v>3.9699999999999999E-2</v>
      </c>
      <c r="BA1021" s="3">
        <v>545.81399999999996</v>
      </c>
      <c r="BB1021" s="30">
        <v>5.0999999999999997E-2</v>
      </c>
      <c r="BC1021" t="s">
        <v>40</v>
      </c>
      <c r="BD1021" t="s">
        <v>40</v>
      </c>
      <c r="BE1021" t="s">
        <v>371</v>
      </c>
      <c r="BF1021" t="str">
        <f t="shared" si="28"/>
        <v>Diamond Valley Lake East Dam 2</v>
      </c>
    </row>
    <row r="1022" spans="1:58" ht="18.75" x14ac:dyDescent="0.3">
      <c r="A1022" t="s">
        <v>373</v>
      </c>
      <c r="B1022" t="s">
        <v>374</v>
      </c>
      <c r="C1022" s="24">
        <v>-2417750.9471</v>
      </c>
      <c r="D1022" s="1">
        <v>-4731426.0204999996</v>
      </c>
      <c r="E1022" s="1">
        <v>3517433.9413999999</v>
      </c>
      <c r="F1022" s="1">
        <v>1.7000000000000001E-2</v>
      </c>
      <c r="G1022" s="1">
        <v>3.2000000000000001E-2</v>
      </c>
      <c r="H1022" s="1">
        <v>2.4E-2</v>
      </c>
      <c r="I1022" s="2">
        <v>33.681782140000003</v>
      </c>
      <c r="J1022" s="18">
        <v>33</v>
      </c>
      <c r="K1022">
        <v>40</v>
      </c>
      <c r="L1022">
        <v>54.415704000010123</v>
      </c>
      <c r="M1022" s="43">
        <v>117.06695800999999</v>
      </c>
      <c r="N1022" s="43">
        <v>117</v>
      </c>
      <c r="O1022">
        <v>4</v>
      </c>
      <c r="P1022">
        <v>1.0488359999760632</v>
      </c>
      <c r="Q1022" s="1">
        <v>548.56225569000003</v>
      </c>
      <c r="R1022" s="1">
        <v>1.95E-2</v>
      </c>
      <c r="S1022" s="1">
        <v>2.1000000000000001E-2</v>
      </c>
      <c r="T1022" s="1">
        <v>3.2399999999999998E-2</v>
      </c>
      <c r="U1022" s="4">
        <v>1.36</v>
      </c>
      <c r="V1022" s="4">
        <v>1.65</v>
      </c>
      <c r="W1022" s="4">
        <v>4.92</v>
      </c>
      <c r="X1022" s="4">
        <v>14.38</v>
      </c>
      <c r="Y1022" s="4">
        <v>-33.950000000000003</v>
      </c>
      <c r="Z1022" s="4">
        <v>2.68</v>
      </c>
      <c r="AA1022" s="4">
        <v>0.08</v>
      </c>
      <c r="AB1022" s="4">
        <v>0.08</v>
      </c>
      <c r="AC1022" s="25">
        <v>0.23</v>
      </c>
      <c r="AD1022" s="17">
        <v>-2417749.9610000001</v>
      </c>
      <c r="AE1022">
        <v>-4731427.3430000003</v>
      </c>
      <c r="AF1022">
        <v>3517434.1529999999</v>
      </c>
      <c r="AG1022" s="20">
        <v>33.681780086300002</v>
      </c>
      <c r="AH1022" s="18">
        <v>33</v>
      </c>
      <c r="AI1022">
        <v>40</v>
      </c>
      <c r="AJ1022">
        <v>54.408310680005911</v>
      </c>
      <c r="AK1022" s="79">
        <v>117.0669420431</v>
      </c>
      <c r="AL1022" s="53">
        <v>117</v>
      </c>
      <c r="AM1022">
        <v>4</v>
      </c>
      <c r="AN1022">
        <v>0.99135515999705603</v>
      </c>
      <c r="AO1022" s="3">
        <v>549.28599999999994</v>
      </c>
      <c r="AP1022" s="4">
        <v>25.68</v>
      </c>
      <c r="AQ1022" s="4">
        <v>-20.62</v>
      </c>
      <c r="AR1022" s="25">
        <v>1.79</v>
      </c>
      <c r="AS1022" s="3">
        <v>0.24623541639292482</v>
      </c>
      <c r="AT1022" s="3">
        <v>246.15186313983844</v>
      </c>
      <c r="AU1022" s="3">
        <v>6.4140683490031396</v>
      </c>
      <c r="AV1022" s="5">
        <v>36230</v>
      </c>
      <c r="AW1022" s="5">
        <v>41847</v>
      </c>
      <c r="AX1022" s="6" t="s">
        <v>2113</v>
      </c>
      <c r="AY1022" s="17">
        <v>-32.414000000000001</v>
      </c>
      <c r="AZ1022" s="3">
        <v>3.6600000000000001E-2</v>
      </c>
      <c r="BA1022" s="3">
        <v>581.69999999999993</v>
      </c>
      <c r="BB1022" s="30">
        <v>4.9000000000000002E-2</v>
      </c>
      <c r="BC1022" t="s">
        <v>40</v>
      </c>
      <c r="BD1022" t="s">
        <v>40</v>
      </c>
      <c r="BE1022" t="s">
        <v>373</v>
      </c>
      <c r="BF1022" t="str">
        <f t="shared" si="28"/>
        <v>Diamond Valley Lake - West Dam, north abutment</v>
      </c>
    </row>
    <row r="1023" spans="1:58" ht="18.75" x14ac:dyDescent="0.3">
      <c r="A1023" t="s">
        <v>382</v>
      </c>
      <c r="B1023" t="s">
        <v>383</v>
      </c>
      <c r="C1023" s="24">
        <v>-2519371.1282000002</v>
      </c>
      <c r="D1023" s="1">
        <v>-4618990.7593999999</v>
      </c>
      <c r="E1023" s="1">
        <v>3593821.3226999999</v>
      </c>
      <c r="F1023" s="1">
        <v>2.0400000000000001E-2</v>
      </c>
      <c r="G1023" s="1">
        <v>3.6499999999999998E-2</v>
      </c>
      <c r="H1023" s="1">
        <v>2.92E-2</v>
      </c>
      <c r="I1023" s="2">
        <v>34.51465735</v>
      </c>
      <c r="J1023" s="18">
        <v>34</v>
      </c>
      <c r="K1023">
        <v>30</v>
      </c>
      <c r="L1023">
        <v>52.766460000000848</v>
      </c>
      <c r="M1023" s="43">
        <v>118.60971037</v>
      </c>
      <c r="N1023" s="43">
        <v>118</v>
      </c>
      <c r="O1023">
        <v>36</v>
      </c>
      <c r="P1023">
        <v>34.957332000007</v>
      </c>
      <c r="Q1023" s="1">
        <v>334.44253801000002</v>
      </c>
      <c r="R1023" s="1">
        <v>2.2800000000000001E-2</v>
      </c>
      <c r="S1023" s="1">
        <v>2.5000000000000001E-2</v>
      </c>
      <c r="T1023" s="1">
        <v>3.7400000000000003E-2</v>
      </c>
      <c r="U1023" s="4">
        <v>1.75</v>
      </c>
      <c r="V1023" s="4">
        <v>2.0299999999999998</v>
      </c>
      <c r="W1023" s="4">
        <v>5.6</v>
      </c>
      <c r="X1023" s="4">
        <v>12.37</v>
      </c>
      <c r="Y1023" s="4">
        <v>-34.5</v>
      </c>
      <c r="Z1023" s="4">
        <v>-13.41</v>
      </c>
      <c r="AA1023" s="4">
        <v>0.56000000000000005</v>
      </c>
      <c r="AB1023" s="4">
        <v>0.67</v>
      </c>
      <c r="AC1023" s="25">
        <v>1.5</v>
      </c>
      <c r="AD1023" s="17">
        <v>-2519370.1320000002</v>
      </c>
      <c r="AE1023">
        <v>-4618992.0659999996</v>
      </c>
      <c r="AF1023">
        <v>3593821.5249999999</v>
      </c>
      <c r="AG1023" s="20">
        <v>34.514655429299999</v>
      </c>
      <c r="AH1023" s="18">
        <v>34</v>
      </c>
      <c r="AI1023">
        <v>30</v>
      </c>
      <c r="AJ1023">
        <v>52.759545479997882</v>
      </c>
      <c r="AK1023" s="79">
        <v>118.6096940612</v>
      </c>
      <c r="AL1023" s="53">
        <v>118</v>
      </c>
      <c r="AM1023">
        <v>36</v>
      </c>
      <c r="AN1023">
        <v>34.898620320009286</v>
      </c>
      <c r="AO1023" s="3">
        <v>335.10899999999998</v>
      </c>
      <c r="AP1023" s="4">
        <v>24.23</v>
      </c>
      <c r="AQ1023" s="4">
        <v>-21.13</v>
      </c>
      <c r="AR1023" s="25">
        <v>-14.34</v>
      </c>
      <c r="AS1023" s="3">
        <v>0.47555817742766143</v>
      </c>
      <c r="AT1023" s="3">
        <v>311.53319841383831</v>
      </c>
      <c r="AU1023" s="3">
        <v>-359.308566953313</v>
      </c>
      <c r="AV1023" s="5">
        <v>36223</v>
      </c>
      <c r="AW1023" s="5">
        <v>37089</v>
      </c>
      <c r="AX1023" s="6" t="s">
        <v>2113</v>
      </c>
      <c r="AY1023" s="17">
        <v>-33.398000000000003</v>
      </c>
      <c r="AZ1023" s="3">
        <v>3.1699999999999999E-2</v>
      </c>
      <c r="BA1023" s="3">
        <v>368.50700000000001</v>
      </c>
      <c r="BB1023" s="30">
        <v>4.9000000000000002E-2</v>
      </c>
      <c r="BC1023" t="s">
        <v>402</v>
      </c>
      <c r="BD1023" t="s">
        <v>50</v>
      </c>
      <c r="BE1023" t="s">
        <v>382</v>
      </c>
      <c r="BF1023" t="str">
        <f t="shared" si="28"/>
        <v>Foothill Feeder Facility</v>
      </c>
    </row>
    <row r="1024" spans="1:58" ht="18.75" x14ac:dyDescent="0.3">
      <c r="A1024" t="s">
        <v>400</v>
      </c>
      <c r="B1024" t="s">
        <v>401</v>
      </c>
      <c r="C1024" s="24">
        <v>-2511944.3901</v>
      </c>
      <c r="D1024" s="1">
        <v>-4653606.1084000003</v>
      </c>
      <c r="E1024" s="1">
        <v>3553874.2851</v>
      </c>
      <c r="F1024" s="1">
        <v>1.1299999999999999E-2</v>
      </c>
      <c r="G1024" s="1">
        <v>1.3100000000000001E-2</v>
      </c>
      <c r="H1024" s="1">
        <v>1.03E-2</v>
      </c>
      <c r="I1024" s="2">
        <v>34.080607059999998</v>
      </c>
      <c r="J1024" s="18">
        <v>34</v>
      </c>
      <c r="K1024">
        <v>4</v>
      </c>
      <c r="L1024">
        <v>50.185415999994234</v>
      </c>
      <c r="M1024" s="43">
        <v>118.35948525000001</v>
      </c>
      <c r="N1024" s="43">
        <v>118</v>
      </c>
      <c r="O1024">
        <v>21</v>
      </c>
      <c r="P1024">
        <v>34.146900000021105</v>
      </c>
      <c r="Q1024" s="1">
        <v>33.302967180000003</v>
      </c>
      <c r="R1024" s="1">
        <v>8.5000000000000006E-3</v>
      </c>
      <c r="S1024" s="1">
        <v>1.17E-2</v>
      </c>
      <c r="T1024" s="1">
        <v>1.4E-2</v>
      </c>
      <c r="U1024" s="4">
        <v>2.11</v>
      </c>
      <c r="V1024" s="4">
        <v>1.84</v>
      </c>
      <c r="W1024" s="4">
        <v>4.6399999999999997</v>
      </c>
      <c r="X1024" s="4">
        <v>14.87</v>
      </c>
      <c r="Y1024" s="4">
        <v>-41.31</v>
      </c>
      <c r="Z1024" s="4">
        <v>-1.74</v>
      </c>
      <c r="AA1024" s="4">
        <v>0.18</v>
      </c>
      <c r="AB1024" s="4">
        <v>0.15</v>
      </c>
      <c r="AC1024" s="25">
        <v>0.33</v>
      </c>
      <c r="AD1024" s="17">
        <v>-2511943.398</v>
      </c>
      <c r="AE1024">
        <v>-4653607.42</v>
      </c>
      <c r="AF1024">
        <v>3553874.4909999999</v>
      </c>
      <c r="AG1024" s="20">
        <v>34.0806051486</v>
      </c>
      <c r="AH1024" s="18">
        <v>34</v>
      </c>
      <c r="AI1024">
        <v>4</v>
      </c>
      <c r="AJ1024">
        <v>50.178534960000434</v>
      </c>
      <c r="AK1024" s="79">
        <v>118.3594690848</v>
      </c>
      <c r="AL1024" s="53">
        <v>118</v>
      </c>
      <c r="AM1024">
        <v>21</v>
      </c>
      <c r="AN1024">
        <v>34.088705279989426</v>
      </c>
      <c r="AO1024" s="3">
        <v>33.984999999999999</v>
      </c>
      <c r="AP1024" s="4">
        <v>26.64</v>
      </c>
      <c r="AQ1024" s="4">
        <v>-28.03</v>
      </c>
      <c r="AR1024" s="25">
        <v>-2.65</v>
      </c>
      <c r="AS1024" s="3">
        <v>0.29042498156265195</v>
      </c>
      <c r="AT1024" s="3">
        <v>289.50181694144908</v>
      </c>
      <c r="AU1024" s="3">
        <v>-23.138020390675099</v>
      </c>
      <c r="AV1024" s="5">
        <v>36280</v>
      </c>
      <c r="AW1024" s="5">
        <v>40828</v>
      </c>
      <c r="AX1024" s="6" t="s">
        <v>2113</v>
      </c>
      <c r="AY1024" s="17">
        <v>-35.082999999999998</v>
      </c>
      <c r="AZ1024" s="3">
        <v>2.92E-2</v>
      </c>
      <c r="BA1024" s="3">
        <v>69.067999999999998</v>
      </c>
      <c r="BB1024" s="30">
        <v>3.2000000000000001E-2</v>
      </c>
      <c r="BC1024" t="s">
        <v>402</v>
      </c>
      <c r="BD1024" t="s">
        <v>40</v>
      </c>
      <c r="BE1024" t="s">
        <v>400</v>
      </c>
      <c r="BF1024" t="str">
        <f t="shared" si="28"/>
        <v>Fairfax High School</v>
      </c>
    </row>
    <row r="1025" spans="1:58" ht="18.75" x14ac:dyDescent="0.3">
      <c r="A1025" t="s">
        <v>441</v>
      </c>
      <c r="B1025" t="s">
        <v>442</v>
      </c>
      <c r="C1025" s="24">
        <v>-2322285.4522000002</v>
      </c>
      <c r="D1025" s="1">
        <v>-4561834.0088</v>
      </c>
      <c r="E1025" s="1">
        <v>3793250.4550999999</v>
      </c>
      <c r="F1025" s="1">
        <v>1E-3</v>
      </c>
      <c r="G1025" s="1">
        <v>2E-3</v>
      </c>
      <c r="H1025" s="1">
        <v>1.6999999999999999E-3</v>
      </c>
      <c r="I1025" s="2">
        <v>36.72364529</v>
      </c>
      <c r="J1025" s="18">
        <v>36</v>
      </c>
      <c r="K1025">
        <v>43</v>
      </c>
      <c r="L1025">
        <v>25.123044000001187</v>
      </c>
      <c r="M1025" s="43">
        <v>116.97920560999999</v>
      </c>
      <c r="N1025" s="43">
        <v>116</v>
      </c>
      <c r="O1025">
        <v>58</v>
      </c>
      <c r="P1025">
        <v>45.140195999978232</v>
      </c>
      <c r="Q1025" s="1">
        <v>659.99418336999997</v>
      </c>
      <c r="R1025" s="1">
        <v>1.4E-3</v>
      </c>
      <c r="S1025" s="1">
        <v>1.2999999999999999E-3</v>
      </c>
      <c r="T1025" s="1">
        <v>2.0999999999999999E-3</v>
      </c>
      <c r="U1025" s="4">
        <v>1.0900000000000001</v>
      </c>
      <c r="V1025" s="4">
        <v>1.07</v>
      </c>
      <c r="W1025" s="4">
        <v>4.3099999999999996</v>
      </c>
      <c r="X1025" s="4">
        <v>-7.71</v>
      </c>
      <c r="Y1025" s="4">
        <v>-16.04</v>
      </c>
      <c r="Z1025" s="4">
        <v>0.24</v>
      </c>
      <c r="AA1025" s="4">
        <v>0.2</v>
      </c>
      <c r="AB1025" s="4">
        <v>0.2</v>
      </c>
      <c r="AC1025" s="25">
        <v>0.8</v>
      </c>
      <c r="AD1025" s="17">
        <v>-2322284.4419999998</v>
      </c>
      <c r="AE1025">
        <v>-4561835.2989999996</v>
      </c>
      <c r="AF1025">
        <v>3793250.6379999998</v>
      </c>
      <c r="AG1025" s="20">
        <v>36.723642889099999</v>
      </c>
      <c r="AH1025" s="18">
        <v>36</v>
      </c>
      <c r="AI1025">
        <v>43</v>
      </c>
      <c r="AJ1025">
        <v>25.114400759995874</v>
      </c>
      <c r="AK1025" s="79">
        <v>116.97918897389999</v>
      </c>
      <c r="AL1025" s="53">
        <v>116</v>
      </c>
      <c r="AM1025">
        <v>58</v>
      </c>
      <c r="AN1025">
        <v>45.08030603997895</v>
      </c>
      <c r="AO1025" s="3">
        <v>660.65700000000004</v>
      </c>
      <c r="AP1025" s="4">
        <v>3.59</v>
      </c>
      <c r="AQ1025" s="4">
        <v>-1.89</v>
      </c>
      <c r="AR1025" s="25">
        <v>-0.71</v>
      </c>
      <c r="AS1025" s="3">
        <v>3.3004545023499157E-2</v>
      </c>
      <c r="AT1025" s="3">
        <v>32.339771927620433</v>
      </c>
      <c r="AU1025" s="3">
        <v>-6.5908384648304601</v>
      </c>
      <c r="AV1025" s="5">
        <v>38926</v>
      </c>
      <c r="AW1025" s="5">
        <v>40199</v>
      </c>
      <c r="AX1025" s="6" t="s">
        <v>2113</v>
      </c>
      <c r="AY1025" s="17">
        <v>-28.093</v>
      </c>
      <c r="AZ1025" s="3">
        <v>4.3999999999999997E-2</v>
      </c>
      <c r="BA1025" s="3">
        <v>688.75</v>
      </c>
      <c r="BB1025" s="30">
        <v>4.3999999999999997E-2</v>
      </c>
      <c r="BC1025" t="s">
        <v>40</v>
      </c>
      <c r="BD1025" t="s">
        <v>40</v>
      </c>
      <c r="BE1025" t="s">
        <v>441</v>
      </c>
      <c r="BF1025" t="str">
        <f t="shared" si="28"/>
        <v>Hell's Gate</v>
      </c>
    </row>
    <row r="1026" spans="1:58" ht="18.75" x14ac:dyDescent="0.3">
      <c r="A1026" t="s">
        <v>454</v>
      </c>
      <c r="B1026" t="s">
        <v>455</v>
      </c>
      <c r="C1026" s="24">
        <v>-2459518.5832000002</v>
      </c>
      <c r="D1026" s="1">
        <v>-4655991.7083000001</v>
      </c>
      <c r="E1026" s="1">
        <v>3589168.9656000002</v>
      </c>
      <c r="F1026" s="1">
        <v>4.4000000000000003E-3</v>
      </c>
      <c r="G1026" s="1">
        <v>7.7999999999999996E-3</v>
      </c>
      <c r="H1026" s="1">
        <v>9.7999999999999997E-3</v>
      </c>
      <c r="I1026" s="2">
        <v>34.458187700000003</v>
      </c>
      <c r="J1026" s="18">
        <v>34</v>
      </c>
      <c r="K1026">
        <v>27</v>
      </c>
      <c r="L1026">
        <v>29.475720000012302</v>
      </c>
      <c r="M1026" s="43">
        <v>117.84516705999999</v>
      </c>
      <c r="N1026" s="43">
        <v>117</v>
      </c>
      <c r="O1026">
        <v>50</v>
      </c>
      <c r="P1026">
        <v>42.601415999979508</v>
      </c>
      <c r="Q1026" s="1">
        <v>1238.0836725900001</v>
      </c>
      <c r="R1026" s="1">
        <v>4.8999999999999998E-3</v>
      </c>
      <c r="S1026" s="1">
        <v>5.3E-3</v>
      </c>
      <c r="T1026" s="1">
        <v>9.1000000000000004E-3</v>
      </c>
      <c r="U1026" s="4">
        <v>1.97</v>
      </c>
      <c r="V1026" s="4">
        <v>2</v>
      </c>
      <c r="W1026" s="4">
        <v>6.35</v>
      </c>
      <c r="X1026" s="4">
        <v>8.14</v>
      </c>
      <c r="Y1026" s="4">
        <v>-30.22</v>
      </c>
      <c r="Z1026" s="4">
        <v>0.61</v>
      </c>
      <c r="AA1026" s="4">
        <v>0.12</v>
      </c>
      <c r="AB1026" s="4">
        <v>0.14000000000000001</v>
      </c>
      <c r="AC1026" s="25">
        <v>0.43</v>
      </c>
      <c r="AD1026" s="17">
        <v>-2459517.5890000002</v>
      </c>
      <c r="AE1026">
        <v>-4655993.0180000002</v>
      </c>
      <c r="AF1026">
        <v>3589169.17</v>
      </c>
      <c r="AG1026" s="20">
        <v>34.458185674299997</v>
      </c>
      <c r="AH1026" s="18">
        <v>34</v>
      </c>
      <c r="AI1026">
        <v>27</v>
      </c>
      <c r="AJ1026">
        <v>29.468427479990851</v>
      </c>
      <c r="AK1026" s="79">
        <v>117.84515087600001</v>
      </c>
      <c r="AL1026" s="53">
        <v>117</v>
      </c>
      <c r="AM1026">
        <v>50</v>
      </c>
      <c r="AN1026">
        <v>42.543153600018968</v>
      </c>
      <c r="AO1026" s="3">
        <v>1238.771</v>
      </c>
      <c r="AP1026" s="4">
        <v>19.73</v>
      </c>
      <c r="AQ1026" s="4">
        <v>-16.77</v>
      </c>
      <c r="AR1026" s="25">
        <v>-0.3</v>
      </c>
      <c r="AS1026" s="3">
        <v>0.19373644435796206</v>
      </c>
      <c r="AT1026" s="3">
        <v>193.01919915341702</v>
      </c>
      <c r="AU1026" s="3">
        <v>-16.655292197172201</v>
      </c>
      <c r="AV1026" s="5">
        <v>34559</v>
      </c>
      <c r="AW1026" s="5">
        <v>38433</v>
      </c>
      <c r="AX1026" s="6" t="s">
        <v>2113</v>
      </c>
      <c r="AY1026" s="17">
        <v>-31.530999999999999</v>
      </c>
      <c r="AZ1026" s="3">
        <v>4.1200000000000001E-2</v>
      </c>
      <c r="BA1026" s="3">
        <v>1270.3019999999999</v>
      </c>
      <c r="BB1026" s="30">
        <v>4.2000000000000003E-2</v>
      </c>
      <c r="BC1026" t="s">
        <v>40</v>
      </c>
      <c r="BD1026" t="s">
        <v>40</v>
      </c>
      <c r="BE1026" t="s">
        <v>454</v>
      </c>
      <c r="BF1026" t="str">
        <f t="shared" si="28"/>
        <v>Holcomb Ridge</v>
      </c>
    </row>
    <row r="1027" spans="1:58" ht="18.75" x14ac:dyDescent="0.3">
      <c r="A1027" t="s">
        <v>468</v>
      </c>
      <c r="B1027" t="s">
        <v>469</v>
      </c>
      <c r="C1027" s="24">
        <v>-2222399.3640000001</v>
      </c>
      <c r="D1027" s="1">
        <v>-4799873.5442000004</v>
      </c>
      <c r="E1027" s="1">
        <v>3552541.3047000002</v>
      </c>
      <c r="F1027" s="1">
        <v>1.2999999999999999E-3</v>
      </c>
      <c r="G1027" s="1">
        <v>2.8999999999999998E-3</v>
      </c>
      <c r="H1027" s="1">
        <v>2.0999999999999999E-3</v>
      </c>
      <c r="I1027" s="2">
        <v>34.064956600000002</v>
      </c>
      <c r="J1027" s="18">
        <v>34</v>
      </c>
      <c r="K1027">
        <v>3</v>
      </c>
      <c r="L1027">
        <v>53.843760000007705</v>
      </c>
      <c r="M1027" s="43">
        <v>114.84470586</v>
      </c>
      <c r="N1027" s="43">
        <v>114</v>
      </c>
      <c r="O1027">
        <v>50</v>
      </c>
      <c r="P1027">
        <v>40.941096000017296</v>
      </c>
      <c r="Q1027" s="1">
        <v>220.77350630000001</v>
      </c>
      <c r="R1027" s="1">
        <v>1.8E-3</v>
      </c>
      <c r="S1027" s="1">
        <v>1.6999999999999999E-3</v>
      </c>
      <c r="T1027" s="1">
        <v>2.8999999999999998E-3</v>
      </c>
      <c r="U1027" s="4">
        <v>1.01</v>
      </c>
      <c r="V1027" s="4">
        <v>1.19</v>
      </c>
      <c r="W1027" s="4">
        <v>3.74</v>
      </c>
      <c r="X1027" s="4">
        <v>-8.41</v>
      </c>
      <c r="Y1027" s="4">
        <v>-14.49</v>
      </c>
      <c r="Z1027" s="4">
        <v>-0.49</v>
      </c>
      <c r="AA1027" s="4">
        <v>0.09</v>
      </c>
      <c r="AB1027" s="4">
        <v>0.12</v>
      </c>
      <c r="AC1027" s="25">
        <v>0.34</v>
      </c>
      <c r="AD1027" s="17">
        <v>-2222398.3790000002</v>
      </c>
      <c r="AE1027">
        <v>-4799874.8710000003</v>
      </c>
      <c r="AF1027">
        <v>3552541.5150000001</v>
      </c>
      <c r="AG1027" s="20">
        <v>34.064954175499999</v>
      </c>
      <c r="AH1027" s="18">
        <v>34</v>
      </c>
      <c r="AI1027">
        <v>3</v>
      </c>
      <c r="AJ1027">
        <v>53.835031799995363</v>
      </c>
      <c r="AK1027" s="79">
        <v>114.8446901825</v>
      </c>
      <c r="AL1027" s="53">
        <v>114</v>
      </c>
      <c r="AM1027">
        <v>50</v>
      </c>
      <c r="AN1027">
        <v>40.884657000009383</v>
      </c>
      <c r="AO1027" s="3">
        <v>221.54599999999999</v>
      </c>
      <c r="AP1027" s="4">
        <v>2.09</v>
      </c>
      <c r="AQ1027" s="4">
        <v>-0.81</v>
      </c>
      <c r="AR1027" s="25">
        <v>-1.36</v>
      </c>
      <c r="AS1027" s="3">
        <v>2.1310325801878447E-2</v>
      </c>
      <c r="AT1027" s="3">
        <v>15.536641394689422</v>
      </c>
      <c r="AU1027" s="3">
        <v>-14.585704445546</v>
      </c>
      <c r="AV1027" s="5">
        <v>39521</v>
      </c>
      <c r="AW1027" s="5">
        <v>42046</v>
      </c>
      <c r="AX1027" s="6" t="s">
        <v>2113</v>
      </c>
      <c r="AY1027" s="17">
        <v>-31.978000000000002</v>
      </c>
      <c r="AZ1027" s="3">
        <v>4.4400000000000002E-2</v>
      </c>
      <c r="BA1027" s="3">
        <v>253.524</v>
      </c>
      <c r="BB1027" s="30">
        <v>4.3999999999999997E-2</v>
      </c>
      <c r="BC1027" t="s">
        <v>40</v>
      </c>
      <c r="BD1027" t="s">
        <v>40</v>
      </c>
      <c r="BE1027" t="s">
        <v>468</v>
      </c>
      <c r="BF1027" t="str">
        <f t="shared" si="28"/>
        <v>MWD Rice wasteway area</v>
      </c>
    </row>
    <row r="1028" spans="1:58" ht="18.75" x14ac:dyDescent="0.3">
      <c r="A1028" t="s">
        <v>483</v>
      </c>
      <c r="B1028" t="s">
        <v>484</v>
      </c>
      <c r="C1028" s="24">
        <v>-2310142.1790999998</v>
      </c>
      <c r="D1028" s="1">
        <v>-4841836.1782</v>
      </c>
      <c r="E1028" s="1">
        <v>3438045.0167999999</v>
      </c>
      <c r="F1028" s="1">
        <v>8.6999999999999994E-3</v>
      </c>
      <c r="G1028" s="1">
        <v>9.7999999999999997E-3</v>
      </c>
      <c r="H1028" s="1">
        <v>7.9000000000000008E-3</v>
      </c>
      <c r="I1028" s="2">
        <v>32.829381959999999</v>
      </c>
      <c r="J1028" s="18">
        <v>32</v>
      </c>
      <c r="K1028">
        <v>49</v>
      </c>
      <c r="L1028">
        <v>45.775055999997107</v>
      </c>
      <c r="M1028" s="43">
        <v>115.50679397</v>
      </c>
      <c r="N1028" s="43">
        <v>115</v>
      </c>
      <c r="O1028">
        <v>30</v>
      </c>
      <c r="P1028">
        <v>24.458292000014126</v>
      </c>
      <c r="Q1028" s="1">
        <v>-53.388180749999997</v>
      </c>
      <c r="R1028" s="1">
        <v>6.1000000000000004E-3</v>
      </c>
      <c r="S1028" s="1">
        <v>8.8999999999999999E-3</v>
      </c>
      <c r="T1028" s="1">
        <v>1.0500000000000001E-2</v>
      </c>
      <c r="U1028" s="4">
        <v>1.18</v>
      </c>
      <c r="V1028" s="4">
        <v>2.34</v>
      </c>
      <c r="W1028" s="4">
        <v>4.21</v>
      </c>
      <c r="X1028" s="4">
        <v>10.6</v>
      </c>
      <c r="Y1028" s="4">
        <v>-25.57</v>
      </c>
      <c r="Z1028" s="4">
        <v>-1.74</v>
      </c>
      <c r="AA1028" s="4">
        <v>0.14000000000000001</v>
      </c>
      <c r="AB1028" s="4">
        <v>0.3</v>
      </c>
      <c r="AC1028" s="25">
        <v>0.41</v>
      </c>
      <c r="AD1028" s="17">
        <v>-2310141.2030000002</v>
      </c>
      <c r="AE1028">
        <v>-4841837.5159999998</v>
      </c>
      <c r="AF1028">
        <v>3438045.2370000002</v>
      </c>
      <c r="AG1028" s="20">
        <v>32.829379783</v>
      </c>
      <c r="AH1028" s="18">
        <v>32</v>
      </c>
      <c r="AI1028">
        <v>49</v>
      </c>
      <c r="AJ1028">
        <v>45.767218800000933</v>
      </c>
      <c r="AK1028" s="79">
        <v>115.50677843779999</v>
      </c>
      <c r="AL1028" s="53">
        <v>115</v>
      </c>
      <c r="AM1028">
        <v>30</v>
      </c>
      <c r="AN1028">
        <v>24.402376079979149</v>
      </c>
      <c r="AO1028" s="3">
        <v>-52.606999999999999</v>
      </c>
      <c r="AP1028" s="4">
        <v>21.34</v>
      </c>
      <c r="AQ1028" s="4">
        <v>-12.3</v>
      </c>
      <c r="AR1028" s="25">
        <v>-2.59</v>
      </c>
      <c r="AS1028" s="3">
        <v>0.18737571934264308</v>
      </c>
      <c r="AT1028" s="3">
        <v>185.76614035421457</v>
      </c>
      <c r="AU1028" s="3">
        <v>-24.5071642157579</v>
      </c>
      <c r="AV1028" s="5">
        <v>36602</v>
      </c>
      <c r="AW1028" s="5">
        <v>39259</v>
      </c>
      <c r="AX1028" s="6" t="s">
        <v>2113</v>
      </c>
      <c r="AY1028" s="17">
        <v>-34.627000000000002</v>
      </c>
      <c r="AZ1028" s="3">
        <v>3.09E-2</v>
      </c>
      <c r="BA1028" s="3">
        <v>-17.979999999999997</v>
      </c>
      <c r="BB1028" s="30">
        <v>3.3000000000000002E-2</v>
      </c>
      <c r="BC1028" t="s">
        <v>40</v>
      </c>
      <c r="BD1028" t="s">
        <v>40</v>
      </c>
      <c r="BE1028" t="s">
        <v>483</v>
      </c>
      <c r="BF1028" t="str">
        <f t="shared" si="28"/>
        <v>IVCO_SCGN_CS2000</v>
      </c>
    </row>
    <row r="1029" spans="1:58" ht="18.75" x14ac:dyDescent="0.3">
      <c r="A1029" t="s">
        <v>491</v>
      </c>
      <c r="B1029" t="s">
        <v>492</v>
      </c>
      <c r="C1029" s="24">
        <v>-2454727.3424</v>
      </c>
      <c r="D1029" s="1">
        <v>-4413039.9556999998</v>
      </c>
      <c r="E1029" s="1">
        <v>3886862.9766000002</v>
      </c>
      <c r="F1029" s="1">
        <v>1.9400000000000001E-2</v>
      </c>
      <c r="G1029" s="1">
        <v>1.4999999999999999E-2</v>
      </c>
      <c r="H1029" s="1">
        <v>1.04E-2</v>
      </c>
      <c r="I1029" s="2">
        <v>37.77174376</v>
      </c>
      <c r="J1029" s="18">
        <v>37</v>
      </c>
      <c r="K1029">
        <v>46</v>
      </c>
      <c r="L1029">
        <v>18.277535999998804</v>
      </c>
      <c r="M1029" s="43">
        <v>119.08474062000001</v>
      </c>
      <c r="N1029" s="43">
        <v>119</v>
      </c>
      <c r="O1029">
        <v>5</v>
      </c>
      <c r="P1029">
        <v>5.0662320000185446</v>
      </c>
      <c r="Q1029" s="1">
        <v>2309.1460029599998</v>
      </c>
      <c r="R1029" s="1">
        <v>1.24E-2</v>
      </c>
      <c r="S1029" s="1">
        <v>1.84E-2</v>
      </c>
      <c r="T1029" s="1">
        <v>1.7399999999999999E-2</v>
      </c>
      <c r="U1029" s="4">
        <v>2.98</v>
      </c>
      <c r="V1029" s="4">
        <v>3.14</v>
      </c>
      <c r="W1029" s="4">
        <v>9.94</v>
      </c>
      <c r="X1029" s="4">
        <v>-1.21</v>
      </c>
      <c r="Y1029" s="4">
        <v>-21.97</v>
      </c>
      <c r="Z1029" s="4">
        <v>2.44</v>
      </c>
      <c r="AA1029" s="4">
        <v>0.23</v>
      </c>
      <c r="AB1029" s="4">
        <v>0.24</v>
      </c>
      <c r="AC1029" s="25">
        <v>0.73</v>
      </c>
      <c r="AD1029" s="17">
        <v>-2454726.3190000001</v>
      </c>
      <c r="AE1029">
        <v>-4413041.227</v>
      </c>
      <c r="AF1029">
        <v>3886863.1469999999</v>
      </c>
      <c r="AG1029" s="20">
        <v>37.771741591199998</v>
      </c>
      <c r="AH1029" s="18">
        <v>37</v>
      </c>
      <c r="AI1029">
        <v>46</v>
      </c>
      <c r="AJ1029">
        <v>18.269728319992282</v>
      </c>
      <c r="AK1029" s="79">
        <v>119.0847234471</v>
      </c>
      <c r="AL1029" s="53">
        <v>119</v>
      </c>
      <c r="AM1029">
        <v>5</v>
      </c>
      <c r="AN1029">
        <v>5.0044095600128458</v>
      </c>
      <c r="AO1029" s="3">
        <v>2309.7350000000001</v>
      </c>
      <c r="AP1029" s="4">
        <v>10.84</v>
      </c>
      <c r="AQ1029" s="4">
        <v>-7.82</v>
      </c>
      <c r="AR1029" s="25">
        <v>1.44</v>
      </c>
      <c r="AS1029" s="3">
        <v>0.10162371806112276</v>
      </c>
      <c r="AT1029" s="3">
        <v>100.22920561286124</v>
      </c>
      <c r="AU1029" s="3">
        <v>16.777554714998899</v>
      </c>
      <c r="AV1029" s="5">
        <v>35733</v>
      </c>
      <c r="AW1029" s="5">
        <v>39259</v>
      </c>
      <c r="AX1029" s="6" t="s">
        <v>2113</v>
      </c>
      <c r="AY1029" s="17">
        <v>-24.251999999999999</v>
      </c>
      <c r="AZ1029" s="3">
        <v>4.6199999999999998E-2</v>
      </c>
      <c r="BA1029" s="3">
        <v>2333.9870000000001</v>
      </c>
      <c r="BB1029" s="30">
        <v>4.9000000000000002E-2</v>
      </c>
      <c r="BC1029" t="s">
        <v>402</v>
      </c>
      <c r="BD1029" t="s">
        <v>90</v>
      </c>
      <c r="BE1029" t="s">
        <v>491</v>
      </c>
      <c r="BF1029" t="str">
        <f t="shared" si="28"/>
        <v>JNPR_BARD_CN1997</v>
      </c>
    </row>
    <row r="1030" spans="1:58" ht="18.75" x14ac:dyDescent="0.3">
      <c r="A1030" t="s">
        <v>493</v>
      </c>
      <c r="B1030" t="s">
        <v>494</v>
      </c>
      <c r="C1030" s="24">
        <v>-2259719.1087000002</v>
      </c>
      <c r="D1030" s="1">
        <v>-4612855.4130999995</v>
      </c>
      <c r="E1030" s="1">
        <v>3769777.6275999998</v>
      </c>
      <c r="F1030" s="1">
        <v>3.5000000000000001E-3</v>
      </c>
      <c r="G1030" s="1">
        <v>7.1000000000000004E-3</v>
      </c>
      <c r="H1030" s="1">
        <v>5.7999999999999996E-3</v>
      </c>
      <c r="I1030" s="2">
        <v>36.458813220000003</v>
      </c>
      <c r="J1030" s="18">
        <v>36</v>
      </c>
      <c r="K1030">
        <v>27</v>
      </c>
      <c r="L1030">
        <v>31.727592000011668</v>
      </c>
      <c r="M1030" s="43">
        <v>116.09904398</v>
      </c>
      <c r="N1030" s="43">
        <v>116</v>
      </c>
      <c r="O1030">
        <v>5</v>
      </c>
      <c r="P1030">
        <v>56.5583280000169</v>
      </c>
      <c r="Q1030" s="1">
        <v>871.71604184</v>
      </c>
      <c r="R1030" s="1">
        <v>4.7999999999999996E-3</v>
      </c>
      <c r="S1030" s="1">
        <v>4.4000000000000003E-3</v>
      </c>
      <c r="T1030" s="1">
        <v>7.4000000000000003E-3</v>
      </c>
      <c r="U1030" s="4">
        <v>1.44</v>
      </c>
      <c r="V1030" s="4">
        <v>1.58</v>
      </c>
      <c r="W1030" s="4">
        <v>4.5</v>
      </c>
      <c r="X1030" s="4">
        <v>-8.75</v>
      </c>
      <c r="Y1030" s="4">
        <v>-15.43</v>
      </c>
      <c r="Z1030" s="4">
        <v>0</v>
      </c>
      <c r="AA1030" s="4">
        <v>0.09</v>
      </c>
      <c r="AB1030" s="4">
        <v>0.09</v>
      </c>
      <c r="AC1030" s="25">
        <v>0.24</v>
      </c>
      <c r="AD1030" s="17">
        <v>-2259718.1030000001</v>
      </c>
      <c r="AE1030">
        <v>-4612856.7089999998</v>
      </c>
      <c r="AF1030">
        <v>3769777.8139999998</v>
      </c>
      <c r="AG1030" s="20">
        <v>36.458810710100003</v>
      </c>
      <c r="AH1030" s="18">
        <v>36</v>
      </c>
      <c r="AI1030">
        <v>27</v>
      </c>
      <c r="AJ1030">
        <v>31.718556360012258</v>
      </c>
      <c r="AK1030" s="79">
        <v>116.0990275604</v>
      </c>
      <c r="AL1030" s="53">
        <v>116</v>
      </c>
      <c r="AM1030">
        <v>5</v>
      </c>
      <c r="AN1030">
        <v>56.499217440011762</v>
      </c>
      <c r="AO1030" s="3">
        <v>872.40700000000004</v>
      </c>
      <c r="AP1030" s="4">
        <v>2.23</v>
      </c>
      <c r="AQ1030" s="4">
        <v>-1.24</v>
      </c>
      <c r="AR1030" s="25">
        <v>-0.93</v>
      </c>
      <c r="AS1030" s="3">
        <v>2.2389507021695121E-2</v>
      </c>
      <c r="AT1030" s="3">
        <v>20.260409135006366</v>
      </c>
      <c r="AU1030" s="3">
        <v>-9.5292088696884605</v>
      </c>
      <c r="AV1030" s="5">
        <v>36255</v>
      </c>
      <c r="AW1030" s="5">
        <v>40646</v>
      </c>
      <c r="AX1030" s="6" t="s">
        <v>2113</v>
      </c>
      <c r="AY1030" s="17">
        <v>-27.396999999999998</v>
      </c>
      <c r="AZ1030" s="3">
        <v>4.8899999999999999E-2</v>
      </c>
      <c r="BA1030" s="3">
        <v>899.80400000000009</v>
      </c>
      <c r="BB1030" s="30">
        <v>4.9000000000000002E-2</v>
      </c>
      <c r="BC1030" t="s">
        <v>40</v>
      </c>
      <c r="BD1030" t="s">
        <v>40</v>
      </c>
      <c r="BE1030" t="s">
        <v>493</v>
      </c>
      <c r="BF1030" t="str">
        <f t="shared" ref="BF1030:BF1047" si="29">B1030</f>
        <v>Johnny Mine</v>
      </c>
    </row>
    <row r="1031" spans="1:58" ht="18.75" x14ac:dyDescent="0.3">
      <c r="A1031" t="s">
        <v>522</v>
      </c>
      <c r="B1031" t="s">
        <v>523</v>
      </c>
      <c r="C1031" s="24">
        <v>-2512128.1049000002</v>
      </c>
      <c r="D1031" s="1">
        <v>-4664258.1248000003</v>
      </c>
      <c r="E1031" s="1">
        <v>3539831.4232999999</v>
      </c>
      <c r="F1031" s="1">
        <v>1.83E-2</v>
      </c>
      <c r="G1031" s="1">
        <v>1.6299999999999999E-2</v>
      </c>
      <c r="H1031" s="1">
        <v>1.04E-2</v>
      </c>
      <c r="I1031" s="2">
        <v>33.927944490000002</v>
      </c>
      <c r="J1031" s="18">
        <v>33</v>
      </c>
      <c r="K1031">
        <v>55</v>
      </c>
      <c r="L1031">
        <v>40.600164000005634</v>
      </c>
      <c r="M1031" s="43">
        <v>118.30651204999999</v>
      </c>
      <c r="N1031" s="43">
        <v>118</v>
      </c>
      <c r="O1031">
        <v>18</v>
      </c>
      <c r="P1031">
        <v>23.443379999981744</v>
      </c>
      <c r="Q1031" s="1">
        <v>24.669411669999999</v>
      </c>
      <c r="R1031" s="1">
        <v>1.12E-2</v>
      </c>
      <c r="S1031" s="1">
        <v>1.78E-2</v>
      </c>
      <c r="T1031" s="1">
        <v>1.78E-2</v>
      </c>
      <c r="U1031" s="4">
        <v>1.1299999999999999</v>
      </c>
      <c r="V1031" s="4">
        <v>1.84</v>
      </c>
      <c r="W1031" s="4">
        <v>4.3099999999999996</v>
      </c>
      <c r="X1031" s="4">
        <v>17.55</v>
      </c>
      <c r="Y1031" s="4">
        <v>-38</v>
      </c>
      <c r="Z1031" s="4">
        <v>-1.58</v>
      </c>
      <c r="AA1031" s="4">
        <v>0.08</v>
      </c>
      <c r="AB1031" s="4">
        <v>0.15</v>
      </c>
      <c r="AC1031" s="25">
        <v>0.28999999999999998</v>
      </c>
      <c r="AD1031" s="17">
        <v>-2512127.1140000001</v>
      </c>
      <c r="AE1031">
        <v>-4664259.4390000002</v>
      </c>
      <c r="AF1031">
        <v>3539831.6310000001</v>
      </c>
      <c r="AG1031" s="20">
        <v>33.927942587399997</v>
      </c>
      <c r="AH1031" s="18">
        <v>33</v>
      </c>
      <c r="AI1031">
        <v>55</v>
      </c>
      <c r="AJ1031">
        <v>40.593314639988876</v>
      </c>
      <c r="AK1031" s="79">
        <v>118.3064959236</v>
      </c>
      <c r="AL1031" s="53">
        <v>118</v>
      </c>
      <c r="AM1031">
        <v>18</v>
      </c>
      <c r="AN1031">
        <v>23.385324959987202</v>
      </c>
      <c r="AO1031" s="3">
        <v>25.356000000000002</v>
      </c>
      <c r="AP1031" s="4">
        <v>29.3</v>
      </c>
      <c r="AQ1031" s="4">
        <v>-24.75</v>
      </c>
      <c r="AR1031" s="25">
        <v>-2.4900000000000002</v>
      </c>
      <c r="AS1031" s="3">
        <v>0.28919559096470221</v>
      </c>
      <c r="AT1031" s="3">
        <v>288.17333577201236</v>
      </c>
      <c r="AU1031" s="3">
        <v>-24.2944139676319</v>
      </c>
      <c r="AV1031" s="5">
        <v>36083</v>
      </c>
      <c r="AW1031" s="5">
        <v>40108</v>
      </c>
      <c r="AX1031" s="6" t="s">
        <v>2113</v>
      </c>
      <c r="AY1031" s="17">
        <v>-35.875</v>
      </c>
      <c r="AZ1031" s="3">
        <v>2.92E-2</v>
      </c>
      <c r="BA1031" s="3">
        <v>61.231000000000002</v>
      </c>
      <c r="BB1031" s="30">
        <v>3.4000000000000002E-2</v>
      </c>
      <c r="BC1031" t="s">
        <v>40</v>
      </c>
      <c r="BD1031" t="s">
        <v>40</v>
      </c>
      <c r="BE1031" t="s">
        <v>522</v>
      </c>
      <c r="BF1031" t="str">
        <f t="shared" si="29"/>
        <v>LASC_SCGN_CS1998</v>
      </c>
    </row>
    <row r="1032" spans="1:58" ht="18.75" x14ac:dyDescent="0.3">
      <c r="A1032" t="s">
        <v>538</v>
      </c>
      <c r="B1032" t="s">
        <v>539</v>
      </c>
      <c r="C1032" s="24">
        <v>-2531323.1342000002</v>
      </c>
      <c r="D1032" s="1">
        <v>-4590794.7238999996</v>
      </c>
      <c r="E1032" s="1">
        <v>3622586.0786000001</v>
      </c>
      <c r="F1032" s="1">
        <v>1.11E-2</v>
      </c>
      <c r="G1032" s="1">
        <v>1.8700000000000001E-2</v>
      </c>
      <c r="H1032" s="1">
        <v>1.4800000000000001E-2</v>
      </c>
      <c r="I1032" s="2">
        <v>34.825179419999998</v>
      </c>
      <c r="J1032" s="18">
        <v>34</v>
      </c>
      <c r="K1032">
        <v>49</v>
      </c>
      <c r="L1032">
        <v>30.645911999991995</v>
      </c>
      <c r="M1032" s="43">
        <v>118.87194891999999</v>
      </c>
      <c r="N1032" s="43">
        <v>118</v>
      </c>
      <c r="O1032">
        <v>52</v>
      </c>
      <c r="P1032">
        <v>19.016111999978875</v>
      </c>
      <c r="Q1032" s="1">
        <v>1091.0861009400001</v>
      </c>
      <c r="R1032" s="1">
        <v>1.1900000000000001E-2</v>
      </c>
      <c r="S1032" s="1">
        <v>1.3299999999999999E-2</v>
      </c>
      <c r="T1032" s="1">
        <v>1.9199999999999998E-2</v>
      </c>
      <c r="U1032" s="4">
        <v>2.58</v>
      </c>
      <c r="V1032" s="4">
        <v>2.81</v>
      </c>
      <c r="W1032" s="4">
        <v>5.48</v>
      </c>
      <c r="X1032" s="4">
        <v>7.54</v>
      </c>
      <c r="Y1032" s="4">
        <v>-30.86</v>
      </c>
      <c r="Z1032" s="4">
        <v>2.42</v>
      </c>
      <c r="AA1032" s="4">
        <v>0.71</v>
      </c>
      <c r="AB1032" s="4">
        <v>0.93</v>
      </c>
      <c r="AC1032" s="25">
        <v>1.26</v>
      </c>
      <c r="AD1032" s="17">
        <v>-2531322.1349999998</v>
      </c>
      <c r="AE1032">
        <v>-4590796.0259999996</v>
      </c>
      <c r="AF1032">
        <v>3622586.2779999999</v>
      </c>
      <c r="AG1032" s="20">
        <v>34.825177506700001</v>
      </c>
      <c r="AH1032" s="18">
        <v>34</v>
      </c>
      <c r="AI1032">
        <v>49</v>
      </c>
      <c r="AJ1032">
        <v>30.639024120004024</v>
      </c>
      <c r="AK1032" s="79">
        <v>118.87193246290001</v>
      </c>
      <c r="AL1032" s="53">
        <v>118</v>
      </c>
      <c r="AM1032">
        <v>52</v>
      </c>
      <c r="AN1032">
        <v>18.956866440020121</v>
      </c>
      <c r="AO1032" s="3">
        <v>1091.74</v>
      </c>
      <c r="AP1032" s="4">
        <v>19.489999999999998</v>
      </c>
      <c r="AQ1032" s="4">
        <v>-17.440000000000001</v>
      </c>
      <c r="AR1032" s="25">
        <v>1.48</v>
      </c>
      <c r="AS1032" s="3">
        <v>0.20037320161515848</v>
      </c>
      <c r="AT1032" s="3">
        <v>197.49262700736176</v>
      </c>
      <c r="AU1032" s="3">
        <v>33.853836972062197</v>
      </c>
      <c r="AV1032" s="5">
        <v>40468</v>
      </c>
      <c r="AW1032" s="5">
        <v>42203</v>
      </c>
      <c r="AX1032" s="6" t="s">
        <v>2113</v>
      </c>
      <c r="AY1032" s="17">
        <v>-31.504999999999999</v>
      </c>
      <c r="AZ1032" s="3">
        <v>4.1799999999999997E-2</v>
      </c>
      <c r="BA1032" s="3">
        <v>1123.2450000000001</v>
      </c>
      <c r="BB1032" s="30">
        <v>4.5999999999999999E-2</v>
      </c>
      <c r="BC1032" t="s">
        <v>40</v>
      </c>
      <c r="BD1032" t="s">
        <v>40</v>
      </c>
      <c r="BE1032" t="s">
        <v>538</v>
      </c>
      <c r="BF1032" t="str">
        <f t="shared" si="29"/>
        <v>Lebec Rest Area -- I5</v>
      </c>
    </row>
    <row r="1033" spans="1:58" ht="18.75" x14ac:dyDescent="0.3">
      <c r="A1033" t="s">
        <v>548</v>
      </c>
      <c r="B1033" t="s">
        <v>549</v>
      </c>
      <c r="C1033" s="24">
        <v>-2272382.6762999999</v>
      </c>
      <c r="D1033" s="1">
        <v>-4577430.2877000002</v>
      </c>
      <c r="E1033" s="1">
        <v>3805338.7651</v>
      </c>
      <c r="F1033" s="1">
        <v>1.6000000000000001E-3</v>
      </c>
      <c r="G1033" s="1">
        <v>3.3E-3</v>
      </c>
      <c r="H1033" s="1">
        <v>2.8E-3</v>
      </c>
      <c r="I1033" s="2">
        <v>36.856626560000002</v>
      </c>
      <c r="J1033" s="18">
        <v>36</v>
      </c>
      <c r="K1033">
        <v>51</v>
      </c>
      <c r="L1033">
        <v>23.855616000008126</v>
      </c>
      <c r="M1033" s="43">
        <v>116.40127083</v>
      </c>
      <c r="N1033" s="43">
        <v>116</v>
      </c>
      <c r="O1033">
        <v>24</v>
      </c>
      <c r="P1033">
        <v>4.574988000005078</v>
      </c>
      <c r="Q1033" s="1">
        <v>1108.1829475899999</v>
      </c>
      <c r="R1033" s="1">
        <v>2.3E-3</v>
      </c>
      <c r="S1033" s="1">
        <v>2.0999999999999999E-3</v>
      </c>
      <c r="T1033" s="1">
        <v>3.5000000000000001E-3</v>
      </c>
      <c r="U1033" s="4">
        <v>1.2</v>
      </c>
      <c r="V1033" s="4">
        <v>1.06</v>
      </c>
      <c r="W1033" s="4">
        <v>3.79</v>
      </c>
      <c r="X1033" s="4">
        <v>-8.6999999999999993</v>
      </c>
      <c r="Y1033" s="4">
        <v>-15.57</v>
      </c>
      <c r="Z1033" s="4">
        <v>-0.31</v>
      </c>
      <c r="AA1033" s="4">
        <v>0.2</v>
      </c>
      <c r="AB1033" s="4">
        <v>0.17</v>
      </c>
      <c r="AC1033" s="25">
        <v>0.57999999999999996</v>
      </c>
      <c r="AD1033" s="17">
        <v>-2272381.6660000002</v>
      </c>
      <c r="AE1033">
        <v>-4577431.5779999997</v>
      </c>
      <c r="AF1033">
        <v>3805338.9470000002</v>
      </c>
      <c r="AG1033" s="20">
        <v>36.856624054900003</v>
      </c>
      <c r="AH1033" s="18">
        <v>36</v>
      </c>
      <c r="AI1033">
        <v>51</v>
      </c>
      <c r="AJ1033">
        <v>23.846597640010145</v>
      </c>
      <c r="AK1033" s="79">
        <v>116.4012542226</v>
      </c>
      <c r="AL1033" s="53">
        <v>116</v>
      </c>
      <c r="AM1033">
        <v>24</v>
      </c>
      <c r="AN1033">
        <v>4.5152013600079499</v>
      </c>
      <c r="AO1033" s="3">
        <v>1108.8579999999999</v>
      </c>
      <c r="AP1033" s="4">
        <v>2.39</v>
      </c>
      <c r="AQ1033" s="4">
        <v>-1.31</v>
      </c>
      <c r="AR1033" s="25">
        <v>-1.25</v>
      </c>
      <c r="AS1033" s="3">
        <v>2.5595507394385028E-2</v>
      </c>
      <c r="AT1033" s="3">
        <v>22.431453935437094</v>
      </c>
      <c r="AU1033" s="3">
        <v>-12.327200588225899</v>
      </c>
      <c r="AV1033" s="5">
        <v>38813</v>
      </c>
      <c r="AW1033" s="5">
        <v>40416</v>
      </c>
      <c r="AX1033" s="6" t="s">
        <v>2113</v>
      </c>
      <c r="AY1033" s="17">
        <v>-27.395</v>
      </c>
      <c r="AZ1033" s="3">
        <v>5.2200000000000003E-2</v>
      </c>
      <c r="BA1033" s="3">
        <v>1136.2529999999999</v>
      </c>
      <c r="BB1033" s="30">
        <v>5.1999999999999998E-2</v>
      </c>
      <c r="BC1033" t="s">
        <v>40</v>
      </c>
      <c r="BD1033" t="s">
        <v>40</v>
      </c>
      <c r="BE1033" t="s">
        <v>548</v>
      </c>
      <c r="BF1033" t="str">
        <f t="shared" si="29"/>
        <v>Alice (benchmark)</v>
      </c>
    </row>
    <row r="1034" spans="1:58" ht="18.75" x14ac:dyDescent="0.3">
      <c r="A1034" t="s">
        <v>576</v>
      </c>
      <c r="B1034" t="s">
        <v>577</v>
      </c>
      <c r="C1034" s="24">
        <v>-2497695.8054</v>
      </c>
      <c r="D1034" s="1">
        <v>-4495241.4861000003</v>
      </c>
      <c r="E1034" s="1">
        <v>3760516.6230000001</v>
      </c>
      <c r="F1034" s="1">
        <v>5.8400000000000001E-2</v>
      </c>
      <c r="G1034" s="1">
        <v>0.105</v>
      </c>
      <c r="H1034" s="1">
        <v>8.8499999999999995E-2</v>
      </c>
      <c r="I1034" s="2">
        <v>36.359956750000002</v>
      </c>
      <c r="J1034" s="18">
        <v>36</v>
      </c>
      <c r="K1034">
        <v>21</v>
      </c>
      <c r="L1034">
        <v>35.844300000007365</v>
      </c>
      <c r="M1034" s="43">
        <v>119.05790991000001</v>
      </c>
      <c r="N1034" s="43">
        <v>119</v>
      </c>
      <c r="O1034">
        <v>3</v>
      </c>
      <c r="P1034">
        <v>28.475676000023213</v>
      </c>
      <c r="Q1034" s="1">
        <v>144.11283103</v>
      </c>
      <c r="R1034" s="1">
        <v>7.0099999999999996E-2</v>
      </c>
      <c r="S1034" s="1">
        <v>7.2099999999999997E-2</v>
      </c>
      <c r="T1034" s="1">
        <v>0.1095</v>
      </c>
      <c r="U1034" s="4">
        <v>1.1499999999999999</v>
      </c>
      <c r="V1034" s="4">
        <v>1.72</v>
      </c>
      <c r="W1034" s="4">
        <v>4.91</v>
      </c>
      <c r="X1034" s="4">
        <v>-0.85</v>
      </c>
      <c r="Y1034" s="4">
        <v>-22.19</v>
      </c>
      <c r="Z1034" s="4">
        <v>0.79</v>
      </c>
      <c r="AA1034" s="4">
        <v>0.09</v>
      </c>
      <c r="AB1034" s="4">
        <v>0.15</v>
      </c>
      <c r="AC1034" s="25">
        <v>0.37</v>
      </c>
      <c r="AD1034" s="17">
        <v>-2497694.7930000001</v>
      </c>
      <c r="AE1034">
        <v>-4495242.7709999997</v>
      </c>
      <c r="AF1034">
        <v>3760516.807</v>
      </c>
      <c r="AG1034" s="20">
        <v>36.359954708499998</v>
      </c>
      <c r="AH1034" s="18">
        <v>36</v>
      </c>
      <c r="AI1034">
        <v>21</v>
      </c>
      <c r="AJ1034">
        <v>35.836950599993997</v>
      </c>
      <c r="AK1034" s="79">
        <v>119.0578930887</v>
      </c>
      <c r="AL1034" s="53">
        <v>119</v>
      </c>
      <c r="AM1034">
        <v>3</v>
      </c>
      <c r="AN1034">
        <v>28.415119319994346</v>
      </c>
      <c r="AO1034" s="3">
        <v>144.73099999999999</v>
      </c>
      <c r="AP1034" s="4">
        <v>11.18</v>
      </c>
      <c r="AQ1034" s="4">
        <v>-8.4</v>
      </c>
      <c r="AR1034" s="25">
        <v>-0.18</v>
      </c>
      <c r="AS1034" s="3">
        <v>0.10445769475466461</v>
      </c>
      <c r="AT1034" s="3">
        <v>104.22795060058287</v>
      </c>
      <c r="AU1034" s="3">
        <v>-6.9241832444291198</v>
      </c>
      <c r="AV1034" s="5">
        <v>36425</v>
      </c>
      <c r="AW1034" s="5">
        <v>40022</v>
      </c>
      <c r="AX1034" s="6" t="s">
        <v>2113</v>
      </c>
      <c r="AY1034" s="17">
        <v>-30.677</v>
      </c>
      <c r="AZ1034" s="3">
        <v>4.5699999999999998E-2</v>
      </c>
      <c r="BA1034" s="3">
        <v>175.40799999999999</v>
      </c>
      <c r="BB1034" s="30">
        <v>0.11899999999999999</v>
      </c>
      <c r="BC1034" t="s">
        <v>40</v>
      </c>
      <c r="BD1034" t="s">
        <v>40</v>
      </c>
      <c r="BE1034" t="s">
        <v>576</v>
      </c>
      <c r="BF1034" t="str">
        <f t="shared" si="29"/>
        <v>Lindcove</v>
      </c>
    </row>
    <row r="1035" spans="1:58" ht="18.75" x14ac:dyDescent="0.3">
      <c r="A1035" t="s">
        <v>607</v>
      </c>
      <c r="B1035" t="s">
        <v>608</v>
      </c>
      <c r="C1035" s="24">
        <v>-2443216.0899</v>
      </c>
      <c r="D1035" s="1">
        <v>-4706036.8046000004</v>
      </c>
      <c r="E1035" s="1">
        <v>3533477.9355000001</v>
      </c>
      <c r="F1035" s="1">
        <v>6.8999999999999999E-3</v>
      </c>
      <c r="G1035" s="1">
        <v>1.0200000000000001E-2</v>
      </c>
      <c r="H1035" s="1">
        <v>7.9000000000000008E-3</v>
      </c>
      <c r="I1035" s="2">
        <v>33.856688349999999</v>
      </c>
      <c r="J1035" s="18">
        <v>33</v>
      </c>
      <c r="K1035">
        <v>51</v>
      </c>
      <c r="L1035">
        <v>24.078059999995958</v>
      </c>
      <c r="M1035" s="43">
        <v>117.43682203</v>
      </c>
      <c r="N1035" s="43">
        <v>117</v>
      </c>
      <c r="O1035">
        <v>26</v>
      </c>
      <c r="P1035">
        <v>12.559308000006695</v>
      </c>
      <c r="Q1035" s="1">
        <v>396.85042909999999</v>
      </c>
      <c r="R1035" s="1">
        <v>6.4000000000000003E-3</v>
      </c>
      <c r="S1035" s="1">
        <v>7.7000000000000002E-3</v>
      </c>
      <c r="T1035" s="1">
        <v>1.0500000000000001E-2</v>
      </c>
      <c r="U1035" s="4">
        <v>1.71</v>
      </c>
      <c r="V1035" s="4">
        <v>1.72</v>
      </c>
      <c r="W1035" s="4">
        <v>6.28</v>
      </c>
      <c r="X1035" s="4">
        <v>14.61</v>
      </c>
      <c r="Y1035" s="4">
        <v>-35.01</v>
      </c>
      <c r="Z1035" s="4">
        <v>0.69</v>
      </c>
      <c r="AA1035" s="4">
        <v>0.19</v>
      </c>
      <c r="AB1035" s="4">
        <v>0.18</v>
      </c>
      <c r="AC1035" s="25">
        <v>0.63</v>
      </c>
      <c r="AD1035" s="17">
        <v>-2443215.102</v>
      </c>
      <c r="AE1035">
        <v>-4706038.1229999997</v>
      </c>
      <c r="AF1035">
        <v>3533478.1460000002</v>
      </c>
      <c r="AG1035" s="20">
        <v>33.856686329799999</v>
      </c>
      <c r="AH1035" s="18">
        <v>33</v>
      </c>
      <c r="AI1035">
        <v>51</v>
      </c>
      <c r="AJ1035">
        <v>24.070787279995329</v>
      </c>
      <c r="AK1035" s="79">
        <v>117.43680595559999</v>
      </c>
      <c r="AL1035" s="53">
        <v>117</v>
      </c>
      <c r="AM1035">
        <v>26</v>
      </c>
      <c r="AN1035">
        <v>12.501440159976482</v>
      </c>
      <c r="AO1035" s="3">
        <v>397.56099999999998</v>
      </c>
      <c r="AP1035" s="4">
        <v>26.05</v>
      </c>
      <c r="AQ1035" s="4">
        <v>-21.68</v>
      </c>
      <c r="AR1035" s="25">
        <v>-0.21</v>
      </c>
      <c r="AS1035" s="3">
        <v>0.25985140032705273</v>
      </c>
      <c r="AT1035" s="3">
        <v>259.72136400493201</v>
      </c>
      <c r="AU1035" s="3">
        <v>8.2196763572212301</v>
      </c>
      <c r="AV1035" s="5">
        <v>34094</v>
      </c>
      <c r="AW1035" s="5">
        <v>37315</v>
      </c>
      <c r="AX1035" s="6" t="s">
        <v>2113</v>
      </c>
      <c r="AY1035" s="17">
        <v>-33.197000000000003</v>
      </c>
      <c r="AZ1035" s="3">
        <v>3.4299999999999997E-2</v>
      </c>
      <c r="BA1035" s="3">
        <v>430.75799999999998</v>
      </c>
      <c r="BB1035" s="30">
        <v>3.5999999999999997E-2</v>
      </c>
      <c r="BC1035" t="s">
        <v>40</v>
      </c>
      <c r="BD1035" t="s">
        <v>40</v>
      </c>
      <c r="BE1035" t="s">
        <v>607</v>
      </c>
      <c r="BF1035" t="str">
        <f t="shared" si="29"/>
        <v>Lake Mathews</v>
      </c>
    </row>
    <row r="1036" spans="1:58" ht="18.75" x14ac:dyDescent="0.3">
      <c r="A1036" t="s">
        <v>613</v>
      </c>
      <c r="B1036" t="s">
        <v>614</v>
      </c>
      <c r="C1036" s="24">
        <v>-2636083.6749</v>
      </c>
      <c r="D1036" s="1">
        <v>-4429343.9264000002</v>
      </c>
      <c r="E1036" s="1">
        <v>3745415.6878999998</v>
      </c>
      <c r="F1036" s="1">
        <v>7.2999999999999995E-2</v>
      </c>
      <c r="G1036" s="1">
        <v>5.9499999999999997E-2</v>
      </c>
      <c r="H1036" s="1">
        <v>6.7900000000000002E-2</v>
      </c>
      <c r="I1036" s="2">
        <v>36.186903970000003</v>
      </c>
      <c r="J1036" s="18">
        <v>36</v>
      </c>
      <c r="K1036">
        <v>11</v>
      </c>
      <c r="L1036">
        <v>12.854292000010901</v>
      </c>
      <c r="M1036" s="43">
        <v>120.75860685000001</v>
      </c>
      <c r="N1036" s="43">
        <v>120</v>
      </c>
      <c r="O1036">
        <v>45</v>
      </c>
      <c r="P1036">
        <v>30.984660000024178</v>
      </c>
      <c r="Q1036" s="1">
        <v>788.79258278999998</v>
      </c>
      <c r="R1036" s="1">
        <v>4.5900000000000003E-2</v>
      </c>
      <c r="S1036" s="1">
        <v>6.9699999999999998E-2</v>
      </c>
      <c r="T1036" s="1">
        <v>7.4899999999999994E-2</v>
      </c>
      <c r="U1036" s="4">
        <v>1.4</v>
      </c>
      <c r="V1036" s="4">
        <v>1.5</v>
      </c>
      <c r="W1036" s="4">
        <v>4.47</v>
      </c>
      <c r="X1036" s="4">
        <v>0.59</v>
      </c>
      <c r="Y1036" s="4">
        <v>-21.8</v>
      </c>
      <c r="Z1036" s="4">
        <v>1.97</v>
      </c>
      <c r="AA1036" s="4">
        <v>0.08</v>
      </c>
      <c r="AB1036" s="4">
        <v>0.08</v>
      </c>
      <c r="AC1036" s="25">
        <v>0.24</v>
      </c>
      <c r="AD1036" s="17">
        <v>-2636082.6609999998</v>
      </c>
      <c r="AE1036">
        <v>-4429345.2070000004</v>
      </c>
      <c r="AF1036">
        <v>3745415.8709999998</v>
      </c>
      <c r="AG1036" s="20">
        <v>36.186902206699997</v>
      </c>
      <c r="AH1036" s="18">
        <v>36</v>
      </c>
      <c r="AI1036">
        <v>11</v>
      </c>
      <c r="AJ1036">
        <v>12.847944119990871</v>
      </c>
      <c r="AK1036" s="79">
        <v>120.75858992880001</v>
      </c>
      <c r="AL1036" s="53">
        <v>120</v>
      </c>
      <c r="AM1036">
        <v>45</v>
      </c>
      <c r="AN1036">
        <v>30.923743680023108</v>
      </c>
      <c r="AO1036" s="3">
        <v>789.37</v>
      </c>
      <c r="AP1036" s="4">
        <v>13.21</v>
      </c>
      <c r="AQ1036" s="4">
        <v>-8.2799999999999994</v>
      </c>
      <c r="AR1036" s="25">
        <v>0.98</v>
      </c>
      <c r="AS1036" s="3">
        <v>0.11737942733880222</v>
      </c>
      <c r="AT1036" s="3">
        <v>117.09431421319597</v>
      </c>
      <c r="AU1036" s="3">
        <v>8.1762814861848199</v>
      </c>
      <c r="AV1036" s="5">
        <v>37642</v>
      </c>
      <c r="AW1036" s="5">
        <v>42690</v>
      </c>
      <c r="AX1036" s="6" t="s">
        <v>2113</v>
      </c>
      <c r="AY1036" s="17">
        <v>-32.895000000000003</v>
      </c>
      <c r="AZ1036" s="3">
        <v>5.5599999999999997E-2</v>
      </c>
      <c r="BA1036" s="3">
        <v>822.26499999999999</v>
      </c>
      <c r="BB1036" s="30">
        <v>9.2999999999999999E-2</v>
      </c>
      <c r="BC1036" t="s">
        <v>40</v>
      </c>
      <c r="BD1036" t="s">
        <v>40</v>
      </c>
      <c r="BE1036" t="s">
        <v>613</v>
      </c>
      <c r="BF1036" t="str">
        <f t="shared" si="29"/>
        <v>MEE1_BARD_CN2003</v>
      </c>
    </row>
    <row r="1037" spans="1:58" ht="18.75" x14ac:dyDescent="0.3">
      <c r="A1037" t="s">
        <v>615</v>
      </c>
      <c r="B1037" t="s">
        <v>616</v>
      </c>
      <c r="C1037" s="24">
        <v>-2636890.5315</v>
      </c>
      <c r="D1037" s="1">
        <v>-4429249.1123000002</v>
      </c>
      <c r="E1037" s="1">
        <v>3744781.0617999998</v>
      </c>
      <c r="F1037" s="1">
        <v>7.5999999999999998E-2</v>
      </c>
      <c r="G1037" s="1">
        <v>6.5500000000000003E-2</v>
      </c>
      <c r="H1037" s="1">
        <v>7.9799999999999996E-2</v>
      </c>
      <c r="I1037" s="2">
        <v>36.180526239999999</v>
      </c>
      <c r="J1037" s="18">
        <v>36</v>
      </c>
      <c r="K1037">
        <v>10</v>
      </c>
      <c r="L1037">
        <v>49.894463999996219</v>
      </c>
      <c r="M1037" s="43">
        <v>120.76685258000001</v>
      </c>
      <c r="N1037" s="43">
        <v>120</v>
      </c>
      <c r="O1037">
        <v>46</v>
      </c>
      <c r="P1037">
        <v>0.66928800001960553</v>
      </c>
      <c r="Q1037" s="1">
        <v>681.46231886999999</v>
      </c>
      <c r="R1037" s="1">
        <v>4.9599999999999998E-2</v>
      </c>
      <c r="S1037" s="1">
        <v>7.3400000000000007E-2</v>
      </c>
      <c r="T1037" s="1">
        <v>8.3099999999999993E-2</v>
      </c>
      <c r="U1037" s="4">
        <v>1.1499999999999999</v>
      </c>
      <c r="V1037" s="4">
        <v>1.38</v>
      </c>
      <c r="W1037" s="4">
        <v>4.68</v>
      </c>
      <c r="X1037" s="4">
        <v>21.14</v>
      </c>
      <c r="Y1037" s="4">
        <v>-39.799999999999997</v>
      </c>
      <c r="Z1037" s="4">
        <v>1.84</v>
      </c>
      <c r="AA1037" s="4">
        <v>0.06</v>
      </c>
      <c r="AB1037" s="4">
        <v>0.08</v>
      </c>
      <c r="AC1037" s="25">
        <v>0.26</v>
      </c>
      <c r="AD1037" s="17">
        <v>-2636889.5180000002</v>
      </c>
      <c r="AE1037">
        <v>-4429250.3930000002</v>
      </c>
      <c r="AF1037">
        <v>3744781.2450000001</v>
      </c>
      <c r="AG1037" s="20">
        <v>36.180524478400002</v>
      </c>
      <c r="AH1037" s="18">
        <v>36</v>
      </c>
      <c r="AI1037">
        <v>10</v>
      </c>
      <c r="AJ1037">
        <v>49.88812224000867</v>
      </c>
      <c r="AK1037" s="79">
        <v>120.766835629</v>
      </c>
      <c r="AL1037" s="53">
        <v>120</v>
      </c>
      <c r="AM1037">
        <v>46</v>
      </c>
      <c r="AN1037">
        <v>0.60826439999686954</v>
      </c>
      <c r="AO1037" s="3">
        <v>682.04</v>
      </c>
      <c r="AP1037" s="4">
        <v>33.76</v>
      </c>
      <c r="AQ1037" s="4">
        <v>-26.28</v>
      </c>
      <c r="AR1037" s="25">
        <v>0.85</v>
      </c>
      <c r="AS1037" s="3">
        <v>0.32296527663688246</v>
      </c>
      <c r="AT1037" s="3">
        <v>322.90690206041137</v>
      </c>
      <c r="AU1037" s="3">
        <v>6.14024443709219</v>
      </c>
      <c r="AV1037" s="5">
        <v>37642</v>
      </c>
      <c r="AW1037" s="5">
        <v>42691</v>
      </c>
      <c r="AX1037" s="6" t="s">
        <v>2113</v>
      </c>
      <c r="AY1037" s="17">
        <v>-32.957000000000001</v>
      </c>
      <c r="AZ1037" s="3">
        <v>5.5300000000000002E-2</v>
      </c>
      <c r="BA1037" s="3">
        <v>714.99699999999996</v>
      </c>
      <c r="BB1037" s="30">
        <v>0.1</v>
      </c>
      <c r="BC1037" t="s">
        <v>40</v>
      </c>
      <c r="BD1037" t="s">
        <v>40</v>
      </c>
      <c r="BE1037" t="s">
        <v>615</v>
      </c>
      <c r="BF1037" t="str">
        <f t="shared" si="29"/>
        <v>MEE2_BARD_CN2003</v>
      </c>
    </row>
    <row r="1038" spans="1:58" ht="18.75" x14ac:dyDescent="0.3">
      <c r="A1038" t="s">
        <v>642</v>
      </c>
      <c r="B1038" t="s">
        <v>643</v>
      </c>
      <c r="C1038" s="24">
        <v>-2699935.8037</v>
      </c>
      <c r="D1038" s="1">
        <v>-4251148.6185999997</v>
      </c>
      <c r="E1038" s="1">
        <v>3900757.0521999998</v>
      </c>
      <c r="F1038" s="1">
        <v>1.4200000000000001E-2</v>
      </c>
      <c r="G1038" s="1">
        <v>1.09E-2</v>
      </c>
      <c r="H1038" s="1">
        <v>6.4999999999999997E-3</v>
      </c>
      <c r="I1038" s="2">
        <v>37.946577300000001</v>
      </c>
      <c r="J1038" s="18">
        <v>37</v>
      </c>
      <c r="K1038">
        <v>56</v>
      </c>
      <c r="L1038">
        <v>47.678280000004634</v>
      </c>
      <c r="M1038" s="43">
        <v>122.41993105</v>
      </c>
      <c r="N1038" s="43">
        <v>122</v>
      </c>
      <c r="O1038">
        <v>25</v>
      </c>
      <c r="P1038">
        <v>11.751780000008694</v>
      </c>
      <c r="Q1038" s="1">
        <v>-20.398809490000001</v>
      </c>
      <c r="R1038" s="1">
        <v>9.1999999999999998E-3</v>
      </c>
      <c r="S1038" s="1">
        <v>1.3299999999999999E-2</v>
      </c>
      <c r="T1038" s="1">
        <v>1.26E-2</v>
      </c>
      <c r="U1038" s="4">
        <v>2.19</v>
      </c>
      <c r="V1038" s="4">
        <v>2.71</v>
      </c>
      <c r="W1038" s="4">
        <v>7.89</v>
      </c>
      <c r="X1038" s="4">
        <v>11.6</v>
      </c>
      <c r="Y1038" s="4">
        <v>-30.08</v>
      </c>
      <c r="Z1038" s="4">
        <v>0.01</v>
      </c>
      <c r="AA1038" s="4">
        <v>0.24</v>
      </c>
      <c r="AB1038" s="4">
        <v>0.28000000000000003</v>
      </c>
      <c r="AC1038" s="25">
        <v>0.88</v>
      </c>
      <c r="AD1038" s="17">
        <v>-2699934.7719999999</v>
      </c>
      <c r="AE1038">
        <v>-4251149.8760000002</v>
      </c>
      <c r="AF1038">
        <v>3900757.2149999999</v>
      </c>
      <c r="AG1038" s="20">
        <v>37.946575643000003</v>
      </c>
      <c r="AH1038" s="18">
        <v>37</v>
      </c>
      <c r="AI1038">
        <v>56</v>
      </c>
      <c r="AJ1038">
        <v>47.672314800009872</v>
      </c>
      <c r="AK1038" s="79">
        <v>122.41991352070001</v>
      </c>
      <c r="AL1038" s="53">
        <v>122</v>
      </c>
      <c r="AM1038">
        <v>25</v>
      </c>
      <c r="AN1038">
        <v>11.688674520024733</v>
      </c>
      <c r="AO1038" s="3">
        <v>-19.899000000000001</v>
      </c>
      <c r="AP1038" s="4">
        <v>24.8</v>
      </c>
      <c r="AQ1038" s="4">
        <v>-16.37</v>
      </c>
      <c r="AR1038" s="25">
        <v>-1.03</v>
      </c>
      <c r="AS1038" s="3">
        <v>0.2254393490322204</v>
      </c>
      <c r="AT1038" s="3">
        <v>225.36265183328734</v>
      </c>
      <c r="AU1038" s="3">
        <v>5.8800645122437496</v>
      </c>
      <c r="AV1038" s="5">
        <v>34248</v>
      </c>
      <c r="AW1038" s="5">
        <v>37447</v>
      </c>
      <c r="AX1038" s="6" t="s">
        <v>2113</v>
      </c>
      <c r="AY1038" s="17">
        <v>-32.286000000000001</v>
      </c>
      <c r="AZ1038" s="3">
        <v>3.32E-2</v>
      </c>
      <c r="BA1038" s="3">
        <v>12.387</v>
      </c>
      <c r="BB1038" s="30">
        <v>3.5999999999999997E-2</v>
      </c>
      <c r="BC1038" t="s">
        <v>40</v>
      </c>
      <c r="BD1038" t="s">
        <v>40</v>
      </c>
      <c r="BE1038" t="s">
        <v>642</v>
      </c>
      <c r="BF1038" t="str">
        <f t="shared" si="29"/>
        <v>Point Molate</v>
      </c>
    </row>
    <row r="1039" spans="1:58" ht="18.75" x14ac:dyDescent="0.3">
      <c r="A1039" t="s">
        <v>673</v>
      </c>
      <c r="B1039" t="s">
        <v>674</v>
      </c>
      <c r="C1039" s="24">
        <v>-2566076.7138</v>
      </c>
      <c r="D1039" s="1">
        <v>-4611076.2982999999</v>
      </c>
      <c r="E1039" s="1">
        <v>3570486.0077999998</v>
      </c>
      <c r="F1039" s="1">
        <v>2.2800000000000001E-2</v>
      </c>
      <c r="G1039" s="1">
        <v>3.8100000000000002E-2</v>
      </c>
      <c r="H1039" s="1">
        <v>2.9600000000000001E-2</v>
      </c>
      <c r="I1039" s="2">
        <v>34.261607009999999</v>
      </c>
      <c r="J1039" s="18">
        <v>34</v>
      </c>
      <c r="K1039">
        <v>15</v>
      </c>
      <c r="L1039">
        <v>41.785235999995507</v>
      </c>
      <c r="M1039" s="43">
        <v>119.09605878000001</v>
      </c>
      <c r="N1039" s="43">
        <v>119</v>
      </c>
      <c r="O1039">
        <v>5</v>
      </c>
      <c r="P1039">
        <v>45.811608000025217</v>
      </c>
      <c r="Q1039" s="1">
        <v>33.725636629999997</v>
      </c>
      <c r="R1039" s="1">
        <v>2.3699999999999999E-2</v>
      </c>
      <c r="S1039" s="1">
        <v>2.7199999999999998E-2</v>
      </c>
      <c r="T1039" s="1">
        <v>3.8800000000000001E-2</v>
      </c>
      <c r="U1039" s="4">
        <v>1.99</v>
      </c>
      <c r="V1039" s="4">
        <v>2.46</v>
      </c>
      <c r="W1039" s="4">
        <v>7.07</v>
      </c>
      <c r="X1039" s="4">
        <v>18.86</v>
      </c>
      <c r="Y1039" s="4">
        <v>-42.83</v>
      </c>
      <c r="Z1039" s="4">
        <v>-2.23</v>
      </c>
      <c r="AA1039" s="4">
        <v>0.38</v>
      </c>
      <c r="AB1039" s="4">
        <v>0.47</v>
      </c>
      <c r="AC1039" s="25">
        <v>1.32</v>
      </c>
      <c r="AD1039" s="17">
        <v>-2566075.719</v>
      </c>
      <c r="AE1039">
        <v>-4611077.6059999997</v>
      </c>
      <c r="AF1039">
        <v>3570486.2119999998</v>
      </c>
      <c r="AG1039" s="20">
        <v>34.261605186600001</v>
      </c>
      <c r="AH1039" s="18">
        <v>34</v>
      </c>
      <c r="AI1039">
        <v>15</v>
      </c>
      <c r="AJ1039">
        <v>41.778671760002339</v>
      </c>
      <c r="AK1039" s="79">
        <v>119.0960424523</v>
      </c>
      <c r="AL1039" s="53">
        <v>119</v>
      </c>
      <c r="AM1039">
        <v>5</v>
      </c>
      <c r="AN1039">
        <v>45.752828279989899</v>
      </c>
      <c r="AO1039" s="3">
        <v>34.384999999999998</v>
      </c>
      <c r="AP1039" s="4">
        <v>30.89</v>
      </c>
      <c r="AQ1039" s="4">
        <v>-29.59</v>
      </c>
      <c r="AR1039" s="25">
        <v>-3.16</v>
      </c>
      <c r="AS1039" s="3">
        <v>0.32011663459086565</v>
      </c>
      <c r="AT1039" s="3">
        <v>310.309592645539</v>
      </c>
      <c r="AU1039" s="3">
        <v>-78.629617270844093</v>
      </c>
      <c r="AV1039" s="5">
        <v>36026</v>
      </c>
      <c r="AW1039" s="5">
        <v>37879</v>
      </c>
      <c r="AX1039" s="6" t="s">
        <v>2113</v>
      </c>
      <c r="AY1039" s="17">
        <v>-35.701999999999998</v>
      </c>
      <c r="AZ1039" s="3">
        <v>3.1800000000000002E-2</v>
      </c>
      <c r="BA1039" s="3">
        <v>70.086999999999989</v>
      </c>
      <c r="BB1039" s="30">
        <v>0.05</v>
      </c>
      <c r="BC1039" t="s">
        <v>402</v>
      </c>
      <c r="BD1039" t="s">
        <v>40</v>
      </c>
      <c r="BE1039" t="s">
        <v>673</v>
      </c>
      <c r="BF1039" t="str">
        <f t="shared" si="29"/>
        <v>Mesa Union School District</v>
      </c>
    </row>
    <row r="1040" spans="1:58" ht="18.75" x14ac:dyDescent="0.3">
      <c r="A1040" t="s">
        <v>683</v>
      </c>
      <c r="B1040" t="s">
        <v>684</v>
      </c>
      <c r="C1040" s="24">
        <v>-2319111.6863000002</v>
      </c>
      <c r="D1040" s="1">
        <v>-4723838.3729999997</v>
      </c>
      <c r="E1040" s="1">
        <v>3593702.5600999999</v>
      </c>
      <c r="F1040" s="1">
        <v>5.5999999999999999E-3</v>
      </c>
      <c r="G1040" s="1">
        <v>1.1299999999999999E-2</v>
      </c>
      <c r="H1040" s="1">
        <v>8.8000000000000005E-3</v>
      </c>
      <c r="I1040" s="2">
        <v>34.508621040000001</v>
      </c>
      <c r="J1040" s="18">
        <v>34</v>
      </c>
      <c r="K1040">
        <v>30</v>
      </c>
      <c r="L1040">
        <v>31.035744000004684</v>
      </c>
      <c r="M1040" s="43">
        <v>116.14817518</v>
      </c>
      <c r="N1040" s="43">
        <v>116</v>
      </c>
      <c r="O1040">
        <v>8</v>
      </c>
      <c r="P1040">
        <v>53.430647999983876</v>
      </c>
      <c r="Q1040" s="1">
        <v>1098.81310534</v>
      </c>
      <c r="R1040" s="1">
        <v>7.1000000000000004E-3</v>
      </c>
      <c r="S1040" s="1">
        <v>7.1000000000000004E-3</v>
      </c>
      <c r="T1040" s="1">
        <v>1.1599999999999999E-2</v>
      </c>
      <c r="U1040" s="4">
        <v>1.23</v>
      </c>
      <c r="V1040" s="4">
        <v>1.59</v>
      </c>
      <c r="W1040" s="4">
        <v>4.42</v>
      </c>
      <c r="X1040" s="4">
        <v>-6.48</v>
      </c>
      <c r="Y1040" s="4">
        <v>-15.31</v>
      </c>
      <c r="Z1040" s="4">
        <v>-1.2</v>
      </c>
      <c r="AA1040" s="4">
        <v>0.1</v>
      </c>
      <c r="AB1040" s="4">
        <v>0.14000000000000001</v>
      </c>
      <c r="AC1040" s="25">
        <v>0.34</v>
      </c>
      <c r="AD1040" s="17">
        <v>-2319110.6949999998</v>
      </c>
      <c r="AE1040">
        <v>-4723839.6890000002</v>
      </c>
      <c r="AF1040">
        <v>3593702.7650000001</v>
      </c>
      <c r="AG1040" s="20">
        <v>34.508618757299999</v>
      </c>
      <c r="AH1040" s="18">
        <v>34</v>
      </c>
      <c r="AI1040">
        <v>30</v>
      </c>
      <c r="AJ1040">
        <v>31.027526279996209</v>
      </c>
      <c r="AK1040" s="79">
        <v>116.1481591986</v>
      </c>
      <c r="AL1040" s="53">
        <v>116</v>
      </c>
      <c r="AM1040">
        <v>8</v>
      </c>
      <c r="AN1040">
        <v>53.373114959994155</v>
      </c>
      <c r="AO1040" s="3">
        <v>1099.5429999999999</v>
      </c>
      <c r="AP1040" s="4">
        <v>4.5</v>
      </c>
      <c r="AQ1040" s="4">
        <v>-1.65</v>
      </c>
      <c r="AR1040" s="25">
        <v>-2.09</v>
      </c>
      <c r="AS1040" s="3">
        <v>5.0401289140539943E-2</v>
      </c>
      <c r="AT1040" s="3">
        <v>41.327098397686193</v>
      </c>
      <c r="AU1040" s="3">
        <v>-28.850666162637399</v>
      </c>
      <c r="AV1040" s="5">
        <v>36515</v>
      </c>
      <c r="AW1040" s="5">
        <v>39702</v>
      </c>
      <c r="AX1040" s="6" t="s">
        <v>2113</v>
      </c>
      <c r="AY1040" s="17">
        <v>-31.358000000000001</v>
      </c>
      <c r="AZ1040" s="3">
        <v>5.0799999999999998E-2</v>
      </c>
      <c r="BA1040" s="3">
        <v>1130.9009999999998</v>
      </c>
      <c r="BB1040" s="30">
        <v>5.1999999999999998E-2</v>
      </c>
      <c r="BC1040" t="s">
        <v>40</v>
      </c>
      <c r="BD1040" t="s">
        <v>40</v>
      </c>
      <c r="BE1040" t="s">
        <v>683</v>
      </c>
      <c r="BF1040" t="str">
        <f t="shared" si="29"/>
        <v>NBPS_SCGN_CS1999</v>
      </c>
    </row>
    <row r="1041" spans="1:58" ht="18.75" x14ac:dyDescent="0.3">
      <c r="A1041" t="s">
        <v>701</v>
      </c>
      <c r="B1041" t="s">
        <v>702</v>
      </c>
      <c r="C1041" s="24">
        <v>-2524554.3242000001</v>
      </c>
      <c r="D1041" s="1">
        <v>-4630093.6168999998</v>
      </c>
      <c r="E1041" s="1">
        <v>3577352.4536000001</v>
      </c>
      <c r="F1041" s="1">
        <v>6.8999999999999999E-3</v>
      </c>
      <c r="G1041" s="1">
        <v>1.2500000000000001E-2</v>
      </c>
      <c r="H1041" s="1">
        <v>1.1299999999999999E-2</v>
      </c>
      <c r="I1041" s="2">
        <v>34.329894410000001</v>
      </c>
      <c r="J1041" s="18">
        <v>34</v>
      </c>
      <c r="K1041">
        <v>19</v>
      </c>
      <c r="L1041">
        <v>47.619876000005092</v>
      </c>
      <c r="M1041" s="43">
        <v>118.60138634</v>
      </c>
      <c r="N1041" s="43">
        <v>118</v>
      </c>
      <c r="O1041">
        <v>36</v>
      </c>
      <c r="P1041">
        <v>4.9908240000172555</v>
      </c>
      <c r="Q1041" s="1">
        <v>1112.5840564</v>
      </c>
      <c r="R1041" s="1">
        <v>7.7999999999999996E-3</v>
      </c>
      <c r="S1041" s="1">
        <v>8.5000000000000006E-3</v>
      </c>
      <c r="T1041" s="1">
        <v>1.3100000000000001E-2</v>
      </c>
      <c r="U1041" s="4">
        <v>2.09</v>
      </c>
      <c r="V1041" s="4">
        <v>1.71</v>
      </c>
      <c r="W1041" s="4">
        <v>5.49</v>
      </c>
      <c r="X1041" s="4">
        <v>12.99</v>
      </c>
      <c r="Y1041" s="4">
        <v>-38.17</v>
      </c>
      <c r="Z1041" s="4">
        <v>3.25</v>
      </c>
      <c r="AA1041" s="4">
        <v>0.33</v>
      </c>
      <c r="AB1041" s="4">
        <v>0.26</v>
      </c>
      <c r="AC1041" s="25">
        <v>0.84</v>
      </c>
      <c r="AD1041" s="17">
        <v>-2524553.3289999999</v>
      </c>
      <c r="AE1041">
        <v>-4630094.926</v>
      </c>
      <c r="AF1041">
        <v>3577352.6579999998</v>
      </c>
      <c r="AG1041" s="20">
        <v>34.329892508900002</v>
      </c>
      <c r="AH1041" s="18">
        <v>34</v>
      </c>
      <c r="AI1041">
        <v>19</v>
      </c>
      <c r="AJ1041">
        <v>47.613032040007965</v>
      </c>
      <c r="AK1041" s="79">
        <v>118.6013700041</v>
      </c>
      <c r="AL1041" s="53">
        <v>118</v>
      </c>
      <c r="AM1041">
        <v>36</v>
      </c>
      <c r="AN1041">
        <v>4.9320147600178643</v>
      </c>
      <c r="AO1041" s="3">
        <v>1113.2550000000001</v>
      </c>
      <c r="AP1041" s="4">
        <v>24.84</v>
      </c>
      <c r="AQ1041" s="4">
        <v>-24.85</v>
      </c>
      <c r="AR1041" s="25">
        <v>2.33</v>
      </c>
      <c r="AS1041" s="3">
        <v>0.25820822989114767</v>
      </c>
      <c r="AT1041" s="3">
        <v>258.20075853721005</v>
      </c>
      <c r="AU1041" s="3">
        <v>-1.96425324468343</v>
      </c>
      <c r="AV1041" s="5">
        <v>34727</v>
      </c>
      <c r="AW1041" s="5">
        <v>36898</v>
      </c>
      <c r="AX1041" s="6" t="s">
        <v>2113</v>
      </c>
      <c r="AY1041" s="17">
        <v>-34.216000000000001</v>
      </c>
      <c r="AZ1041" s="3">
        <v>2.9499999999999998E-2</v>
      </c>
      <c r="BA1041" s="3">
        <v>1147.471</v>
      </c>
      <c r="BB1041" s="30">
        <v>3.2000000000000001E-2</v>
      </c>
      <c r="BC1041" t="s">
        <v>40</v>
      </c>
      <c r="BD1041" t="s">
        <v>40</v>
      </c>
      <c r="BE1041" t="s">
        <v>701</v>
      </c>
      <c r="BF1041" t="str">
        <f t="shared" si="29"/>
        <v>Oat Mountain 2</v>
      </c>
    </row>
    <row r="1042" spans="1:58" ht="18.75" x14ac:dyDescent="0.3">
      <c r="A1042" t="s">
        <v>707</v>
      </c>
      <c r="B1042" t="s">
        <v>708</v>
      </c>
      <c r="C1042" s="24">
        <v>-2430836.0081000002</v>
      </c>
      <c r="D1042" s="1">
        <v>-4762197.3355</v>
      </c>
      <c r="E1042" s="1">
        <v>3466199.3377</v>
      </c>
      <c r="F1042" s="1">
        <v>4.4000000000000003E-3</v>
      </c>
      <c r="G1042" s="1">
        <v>7.7999999999999996E-3</v>
      </c>
      <c r="H1042" s="1">
        <v>7.7000000000000002E-3</v>
      </c>
      <c r="I1042" s="2">
        <v>33.130609919999998</v>
      </c>
      <c r="J1042" s="18">
        <v>33</v>
      </c>
      <c r="K1042">
        <v>7</v>
      </c>
      <c r="L1042">
        <v>50.195711999991772</v>
      </c>
      <c r="M1042" s="43">
        <v>117.04177538</v>
      </c>
      <c r="N1042" s="43">
        <v>117</v>
      </c>
      <c r="O1042">
        <v>2</v>
      </c>
      <c r="P1042">
        <v>30.391368000015291</v>
      </c>
      <c r="Q1042" s="1">
        <v>185.23880510999999</v>
      </c>
      <c r="R1042" s="1">
        <v>4.7000000000000002E-3</v>
      </c>
      <c r="S1042" s="1">
        <v>5.3E-3</v>
      </c>
      <c r="T1042" s="1">
        <v>8.3999999999999995E-3</v>
      </c>
      <c r="U1042" s="4">
        <v>1.3</v>
      </c>
      <c r="V1042" s="4">
        <v>1.72</v>
      </c>
      <c r="W1042" s="4">
        <v>4.3899999999999997</v>
      </c>
      <c r="X1042" s="4">
        <v>17.98</v>
      </c>
      <c r="Y1042" s="4">
        <v>-38.409999999999997</v>
      </c>
      <c r="Z1042" s="4">
        <v>0.04</v>
      </c>
      <c r="AA1042" s="4">
        <v>0.13</v>
      </c>
      <c r="AB1042" s="4">
        <v>0.18</v>
      </c>
      <c r="AC1042" s="25">
        <v>0.38</v>
      </c>
      <c r="AD1042" s="17">
        <v>-2430835.0260000001</v>
      </c>
      <c r="AE1042">
        <v>-4762198.6639999999</v>
      </c>
      <c r="AF1042">
        <v>3466199.5550000002</v>
      </c>
      <c r="AG1042" s="20">
        <v>33.1306079258</v>
      </c>
      <c r="AH1042" s="18">
        <v>33</v>
      </c>
      <c r="AI1042">
        <v>7</v>
      </c>
      <c r="AJ1042">
        <v>50.188532879998888</v>
      </c>
      <c r="AK1042" s="79">
        <v>117.0417595581</v>
      </c>
      <c r="AL1042" s="53">
        <v>117</v>
      </c>
      <c r="AM1042">
        <v>2</v>
      </c>
      <c r="AN1042">
        <v>30.334409159989946</v>
      </c>
      <c r="AO1042" s="3">
        <v>185.97399999999999</v>
      </c>
      <c r="AP1042" s="4">
        <v>29.27</v>
      </c>
      <c r="AQ1042" s="4">
        <v>-25.23</v>
      </c>
      <c r="AR1042" s="25">
        <v>-0.84</v>
      </c>
      <c r="AS1042" s="3">
        <v>0.28845819498113656</v>
      </c>
      <c r="AT1042" s="3">
        <v>288.28913753114585</v>
      </c>
      <c r="AU1042" s="3">
        <v>-9.8743699316682001</v>
      </c>
      <c r="AV1042" s="5">
        <v>36564</v>
      </c>
      <c r="AW1042" s="5">
        <v>39542</v>
      </c>
      <c r="AX1042" s="6" t="s">
        <v>2113</v>
      </c>
      <c r="AY1042" s="17">
        <v>-33.073999999999998</v>
      </c>
      <c r="AZ1042" s="3">
        <v>3.8600000000000002E-2</v>
      </c>
      <c r="BA1042" s="3">
        <v>219.048</v>
      </c>
      <c r="BB1042" s="30">
        <v>0.04</v>
      </c>
      <c r="BC1042" t="s">
        <v>40</v>
      </c>
      <c r="BD1042" t="s">
        <v>40</v>
      </c>
      <c r="BE1042" t="s">
        <v>707</v>
      </c>
      <c r="BF1042" t="str">
        <f t="shared" si="29"/>
        <v>Orange Glen High School</v>
      </c>
    </row>
    <row r="1043" spans="1:58" ht="18.75" x14ac:dyDescent="0.3">
      <c r="A1043" t="s">
        <v>1010</v>
      </c>
      <c r="B1043" t="s">
        <v>1011</v>
      </c>
      <c r="C1043" s="24">
        <v>-2608362.5526999999</v>
      </c>
      <c r="D1043" s="1">
        <v>-4326670.6950000003</v>
      </c>
      <c r="E1043" s="1">
        <v>3880130.9616</v>
      </c>
      <c r="F1043" s="1">
        <v>6.3E-3</v>
      </c>
      <c r="G1043" s="1">
        <v>1.03E-2</v>
      </c>
      <c r="H1043" s="1">
        <v>9.2999999999999992E-3</v>
      </c>
      <c r="I1043" s="2">
        <v>37.71122055</v>
      </c>
      <c r="J1043" s="18">
        <v>37</v>
      </c>
      <c r="K1043">
        <v>42</v>
      </c>
      <c r="L1043">
        <v>40.393980000000624</v>
      </c>
      <c r="M1043" s="43">
        <v>121.08395681</v>
      </c>
      <c r="N1043" s="43">
        <v>121</v>
      </c>
      <c r="O1043">
        <v>5</v>
      </c>
      <c r="P1043">
        <v>2.2445160000131636</v>
      </c>
      <c r="Q1043" s="1">
        <v>-8.9939243599999994</v>
      </c>
      <c r="R1043" s="1">
        <v>7.1999999999999998E-3</v>
      </c>
      <c r="S1043" s="1">
        <v>7.6E-3</v>
      </c>
      <c r="T1043" s="1">
        <v>1.0999999999999999E-2</v>
      </c>
      <c r="U1043" s="4">
        <v>0.93</v>
      </c>
      <c r="V1043" s="4">
        <v>1.02</v>
      </c>
      <c r="W1043" s="4">
        <v>3.65</v>
      </c>
      <c r="X1043" s="4">
        <v>-3.72</v>
      </c>
      <c r="Y1043" s="4">
        <v>-23.16</v>
      </c>
      <c r="Z1043" s="4">
        <v>1.33</v>
      </c>
      <c r="AA1043" s="4">
        <v>0.33</v>
      </c>
      <c r="AB1043" s="4">
        <v>0.32</v>
      </c>
      <c r="AC1043" s="25">
        <v>1.1000000000000001</v>
      </c>
      <c r="AD1043" s="17">
        <v>-2608361.5260000001</v>
      </c>
      <c r="AE1043">
        <v>-4326671.9589999998</v>
      </c>
      <c r="AF1043">
        <v>3880131.13</v>
      </c>
      <c r="AG1043" s="20">
        <v>37.711218700899998</v>
      </c>
      <c r="AH1043" s="18">
        <v>37</v>
      </c>
      <c r="AI1043">
        <v>42</v>
      </c>
      <c r="AJ1043">
        <v>40.387323239993407</v>
      </c>
      <c r="AK1043" s="79">
        <v>121.0839394219</v>
      </c>
      <c r="AL1043" s="53">
        <v>121</v>
      </c>
      <c r="AM1043">
        <v>5</v>
      </c>
      <c r="AN1043">
        <v>2.1819188399945233</v>
      </c>
      <c r="AO1043" s="3">
        <v>-8.4550000000000001</v>
      </c>
      <c r="AP1043" s="4">
        <v>9.02</v>
      </c>
      <c r="AQ1043" s="4">
        <v>-9.31</v>
      </c>
      <c r="AR1043" s="25">
        <v>0.31</v>
      </c>
      <c r="AS1043" s="3">
        <v>9.8500507903775153E-2</v>
      </c>
      <c r="AT1043" s="3">
        <v>98.356065920895531</v>
      </c>
      <c r="AU1043" s="3">
        <v>5.33238188471553</v>
      </c>
      <c r="AV1043" s="5">
        <v>38555</v>
      </c>
      <c r="AW1043" s="5">
        <v>39423</v>
      </c>
      <c r="AX1043" s="6" t="s">
        <v>2113</v>
      </c>
      <c r="AY1043" s="17">
        <v>-32.009</v>
      </c>
      <c r="AZ1043" s="3">
        <v>3.7900000000000003E-2</v>
      </c>
      <c r="BA1043" s="3">
        <v>23.554000000000002</v>
      </c>
      <c r="BB1043" s="30">
        <v>3.9E-2</v>
      </c>
      <c r="BC1043" t="s">
        <v>2121</v>
      </c>
      <c r="BD1043" t="s">
        <v>40</v>
      </c>
      <c r="BE1043" t="s">
        <v>1010</v>
      </c>
      <c r="BF1043" t="str">
        <f t="shared" si="29"/>
        <v>ModestoCnlCN2005</v>
      </c>
    </row>
    <row r="1044" spans="1:58" ht="18.75" x14ac:dyDescent="0.3">
      <c r="A1044" t="s">
        <v>1314</v>
      </c>
      <c r="B1044" t="s">
        <v>1315</v>
      </c>
      <c r="C1044" s="24">
        <v>-2656451.1653</v>
      </c>
      <c r="D1044" s="1">
        <v>-4493441.6184</v>
      </c>
      <c r="E1044" s="1">
        <v>3653017.0462000002</v>
      </c>
      <c r="F1044" s="1">
        <v>5.4999999999999997E-3</v>
      </c>
      <c r="G1044" s="1">
        <v>9.2999999999999992E-3</v>
      </c>
      <c r="H1044" s="1">
        <v>7.7000000000000002E-3</v>
      </c>
      <c r="I1044" s="2">
        <v>35.166088549999998</v>
      </c>
      <c r="J1044" s="18">
        <v>35</v>
      </c>
      <c r="K1044">
        <v>9</v>
      </c>
      <c r="L1044">
        <v>57.918779999992012</v>
      </c>
      <c r="M1044" s="43">
        <v>120.59090367</v>
      </c>
      <c r="N1044" s="43">
        <v>120</v>
      </c>
      <c r="O1044">
        <v>35</v>
      </c>
      <c r="P1044">
        <v>27.253212000010762</v>
      </c>
      <c r="Q1044" s="1">
        <v>124.3295681</v>
      </c>
      <c r="R1044" s="1">
        <v>5.8999999999999999E-3</v>
      </c>
      <c r="S1044" s="1">
        <v>6.7000000000000002E-3</v>
      </c>
      <c r="T1044" s="1">
        <v>9.5999999999999992E-3</v>
      </c>
      <c r="U1044" s="4">
        <v>0.99</v>
      </c>
      <c r="V1044" s="4">
        <v>1.05</v>
      </c>
      <c r="W1044" s="4">
        <v>3.45</v>
      </c>
      <c r="X1044" s="4">
        <v>23.58</v>
      </c>
      <c r="Y1044" s="4">
        <v>-39.630000000000003</v>
      </c>
      <c r="Z1044" s="4">
        <v>0.39</v>
      </c>
      <c r="AA1044" s="4">
        <v>0.39</v>
      </c>
      <c r="AB1044" s="4">
        <v>0.36</v>
      </c>
      <c r="AC1044" s="25">
        <v>1.17</v>
      </c>
      <c r="AD1044" s="17">
        <v>-2656450.159</v>
      </c>
      <c r="AE1044">
        <v>-4493442.91</v>
      </c>
      <c r="AF1044">
        <v>3653017.2390000001</v>
      </c>
      <c r="AG1044" s="20">
        <v>35.166086856</v>
      </c>
      <c r="AH1044" s="18">
        <v>35</v>
      </c>
      <c r="AI1044">
        <v>9</v>
      </c>
      <c r="AJ1044">
        <v>57.912681599999019</v>
      </c>
      <c r="AK1044" s="79">
        <v>120.5908869766</v>
      </c>
      <c r="AL1044" s="53">
        <v>120</v>
      </c>
      <c r="AM1044">
        <v>35</v>
      </c>
      <c r="AN1044">
        <v>27.193115760013598</v>
      </c>
      <c r="AO1044" s="3">
        <v>124.932</v>
      </c>
      <c r="AP1044" s="4">
        <v>36.130000000000003</v>
      </c>
      <c r="AQ1044" s="4">
        <v>-26.35</v>
      </c>
      <c r="AR1044" s="25">
        <v>-0.57999999999999996</v>
      </c>
      <c r="AS1044" s="3">
        <v>0.33781428378445161</v>
      </c>
      <c r="AT1044" s="3">
        <v>337.80481294886494</v>
      </c>
      <c r="AU1044" s="3">
        <v>-2.5294957169345</v>
      </c>
      <c r="AV1044" s="5">
        <v>39099</v>
      </c>
      <c r="AW1044" s="5">
        <v>39840</v>
      </c>
      <c r="AX1044" s="6" t="s">
        <v>2113</v>
      </c>
      <c r="AY1044" s="17">
        <v>-35.064</v>
      </c>
      <c r="AZ1044" s="3">
        <v>3.8300000000000001E-2</v>
      </c>
      <c r="BA1044" s="3">
        <v>159.99600000000001</v>
      </c>
      <c r="BB1044" s="30">
        <v>3.9E-2</v>
      </c>
      <c r="BC1044" t="s">
        <v>402</v>
      </c>
      <c r="BD1044" t="s">
        <v>40</v>
      </c>
      <c r="BE1044" t="s">
        <v>1314</v>
      </c>
      <c r="BF1044" t="str">
        <f t="shared" si="29"/>
        <v>SquireCnynCS2007</v>
      </c>
    </row>
    <row r="1045" spans="1:58" ht="18.75" x14ac:dyDescent="0.3">
      <c r="A1045" t="s">
        <v>1384</v>
      </c>
      <c r="B1045" t="s">
        <v>1385</v>
      </c>
      <c r="C1045" s="24">
        <v>-2510437.8857</v>
      </c>
      <c r="D1045" s="1">
        <v>-4601104.8228000002</v>
      </c>
      <c r="E1045" s="1">
        <v>3623743.3179000001</v>
      </c>
      <c r="F1045" s="1">
        <v>1.61E-2</v>
      </c>
      <c r="G1045" s="1">
        <v>1.4800000000000001E-2</v>
      </c>
      <c r="H1045" s="1">
        <v>1.0999999999999999E-2</v>
      </c>
      <c r="I1045" s="2">
        <v>34.838910480000003</v>
      </c>
      <c r="J1045" s="18">
        <v>34</v>
      </c>
      <c r="K1045">
        <v>50</v>
      </c>
      <c r="L1045">
        <v>20.077728000009643</v>
      </c>
      <c r="M1045" s="43">
        <v>118.61760285</v>
      </c>
      <c r="N1045" s="43">
        <v>118</v>
      </c>
      <c r="O1045">
        <v>37</v>
      </c>
      <c r="P1045">
        <v>3.3702599999901395</v>
      </c>
      <c r="Q1045" s="1">
        <v>927.70100174000004</v>
      </c>
      <c r="R1045" s="1">
        <v>1.04E-2</v>
      </c>
      <c r="S1045" s="1">
        <v>1.5800000000000002E-2</v>
      </c>
      <c r="T1045" s="1">
        <v>1.6299999999999999E-2</v>
      </c>
      <c r="U1045" s="4">
        <v>1.86</v>
      </c>
      <c r="V1045" s="4">
        <v>1.82</v>
      </c>
      <c r="W1045" s="4">
        <v>4.78</v>
      </c>
      <c r="X1045" s="4">
        <v>6</v>
      </c>
      <c r="Y1045" s="4">
        <v>-26.5</v>
      </c>
      <c r="Z1045" s="4">
        <v>0.44</v>
      </c>
      <c r="AA1045" s="4">
        <v>0.14000000000000001</v>
      </c>
      <c r="AB1045" s="4">
        <v>0.14000000000000001</v>
      </c>
      <c r="AC1045" s="25">
        <v>0.36</v>
      </c>
      <c r="AD1045" s="17">
        <v>-2510436.8870000001</v>
      </c>
      <c r="AE1045">
        <v>-4601106.1260000002</v>
      </c>
      <c r="AF1045">
        <v>3623743.517</v>
      </c>
      <c r="AG1045" s="20">
        <v>34.838908527299999</v>
      </c>
      <c r="AH1045" s="18">
        <v>34</v>
      </c>
      <c r="AI1045">
        <v>50</v>
      </c>
      <c r="AJ1045">
        <v>20.070698279997146</v>
      </c>
      <c r="AK1045" s="79">
        <v>118.6175864918</v>
      </c>
      <c r="AL1045" s="53">
        <v>118</v>
      </c>
      <c r="AM1045">
        <v>37</v>
      </c>
      <c r="AN1045">
        <v>3.3113704799905008</v>
      </c>
      <c r="AO1045" s="3">
        <v>928.36099999999999</v>
      </c>
      <c r="AP1045" s="4">
        <v>17.86</v>
      </c>
      <c r="AQ1045" s="4">
        <v>-13.05</v>
      </c>
      <c r="AR1045" s="25">
        <v>-0.49</v>
      </c>
      <c r="AS1045" s="3">
        <v>0.16637779289621965</v>
      </c>
      <c r="AT1045" s="3">
        <v>166.25004833693768</v>
      </c>
      <c r="AU1045" s="3">
        <v>-6.5185449270348803</v>
      </c>
      <c r="AV1045" s="5">
        <v>38661</v>
      </c>
      <c r="AW1045" s="5">
        <v>41347</v>
      </c>
      <c r="AX1045" s="6" t="s">
        <v>2113</v>
      </c>
      <c r="AY1045" s="17">
        <v>-31.920999999999999</v>
      </c>
      <c r="AZ1045" s="3">
        <v>5.0700000000000002E-2</v>
      </c>
      <c r="BA1045" s="3">
        <v>960.28200000000004</v>
      </c>
      <c r="BB1045" s="30">
        <v>5.2999999999999999E-2</v>
      </c>
      <c r="BC1045" t="s">
        <v>402</v>
      </c>
      <c r="BD1045" t="s">
        <v>40</v>
      </c>
      <c r="BE1045" t="s">
        <v>1384</v>
      </c>
      <c r="BF1045" t="str">
        <f t="shared" si="29"/>
        <v>Antelope__CS2005</v>
      </c>
    </row>
    <row r="1046" spans="1:58" ht="18.75" x14ac:dyDescent="0.3">
      <c r="A1046" t="s">
        <v>1643</v>
      </c>
      <c r="B1046" t="s">
        <v>1644</v>
      </c>
      <c r="C1046" s="24">
        <v>-2607854.9646999999</v>
      </c>
      <c r="D1046" s="1">
        <v>-4327945.9855000004</v>
      </c>
      <c r="E1046" s="1">
        <v>3879055.7494000001</v>
      </c>
      <c r="F1046" s="1">
        <v>6.4000000000000003E-3</v>
      </c>
      <c r="G1046" s="1">
        <v>1.0500000000000001E-2</v>
      </c>
      <c r="H1046" s="1">
        <v>9.4999999999999998E-3</v>
      </c>
      <c r="I1046" s="2">
        <v>37.698981330000002</v>
      </c>
      <c r="J1046" s="18">
        <v>37</v>
      </c>
      <c r="K1046">
        <v>41</v>
      </c>
      <c r="L1046">
        <v>56.332788000008236</v>
      </c>
      <c r="M1046" s="43">
        <v>121.07156168</v>
      </c>
      <c r="N1046" s="43">
        <v>121</v>
      </c>
      <c r="O1046">
        <v>4</v>
      </c>
      <c r="P1046">
        <v>17.622048000007453</v>
      </c>
      <c r="Q1046" s="1">
        <v>-9.7406496300000001</v>
      </c>
      <c r="R1046" s="1">
        <v>7.3000000000000001E-3</v>
      </c>
      <c r="S1046" s="1">
        <v>7.7000000000000002E-3</v>
      </c>
      <c r="T1046" s="1">
        <v>1.12E-2</v>
      </c>
      <c r="U1046" s="4">
        <v>0.96</v>
      </c>
      <c r="V1046" s="4">
        <v>1.2</v>
      </c>
      <c r="W1046" s="4">
        <v>3.93</v>
      </c>
      <c r="X1046" s="4">
        <v>-3.38</v>
      </c>
      <c r="Y1046" s="4">
        <v>-22.85</v>
      </c>
      <c r="Z1046" s="4">
        <v>-0.72</v>
      </c>
      <c r="AA1046" s="4">
        <v>0.12</v>
      </c>
      <c r="AB1046" s="4">
        <v>0.16</v>
      </c>
      <c r="AC1046" s="25">
        <v>0.48</v>
      </c>
      <c r="AD1046" s="17">
        <v>-2607853.9380000001</v>
      </c>
      <c r="AE1046">
        <v>-4327947.25</v>
      </c>
      <c r="AF1046">
        <v>3879055.9169999999</v>
      </c>
      <c r="AG1046" s="20">
        <v>37.698979479899997</v>
      </c>
      <c r="AH1046" s="18">
        <v>37</v>
      </c>
      <c r="AI1046">
        <v>41</v>
      </c>
      <c r="AJ1046">
        <v>56.326127639987931</v>
      </c>
      <c r="AK1046" s="79">
        <v>121.0715443263</v>
      </c>
      <c r="AL1046" s="53">
        <v>121</v>
      </c>
      <c r="AM1046">
        <v>4</v>
      </c>
      <c r="AN1046">
        <v>17.559574679999059</v>
      </c>
      <c r="AO1046" s="3">
        <v>-9.2010000000000005</v>
      </c>
      <c r="AP1046" s="4">
        <v>9.36</v>
      </c>
      <c r="AQ1046" s="4">
        <v>-9</v>
      </c>
      <c r="AR1046" s="25">
        <v>-1.74</v>
      </c>
      <c r="AS1046" s="3">
        <v>9.8821201669009484E-2</v>
      </c>
      <c r="AT1046" s="3">
        <v>97.804543300486074</v>
      </c>
      <c r="AU1046" s="3">
        <v>-14.138645967111801</v>
      </c>
      <c r="AV1046" s="5">
        <v>39644</v>
      </c>
      <c r="AW1046" s="5">
        <v>41785</v>
      </c>
      <c r="AX1046" s="6" t="s">
        <v>2113</v>
      </c>
      <c r="AY1046" s="17">
        <v>-32.009</v>
      </c>
      <c r="AZ1046" s="3">
        <v>3.7600000000000001E-2</v>
      </c>
      <c r="BA1046" s="3">
        <v>22.808</v>
      </c>
      <c r="BB1046" s="30">
        <v>3.9E-2</v>
      </c>
      <c r="BC1046" t="s">
        <v>402</v>
      </c>
      <c r="BD1046" t="s">
        <v>40</v>
      </c>
      <c r="BE1046" t="s">
        <v>1643</v>
      </c>
      <c r="BF1046" t="str">
        <f t="shared" si="29"/>
        <v>NoModesto_CN2008</v>
      </c>
    </row>
    <row r="1047" spans="1:58" ht="18.75" x14ac:dyDescent="0.3">
      <c r="A1047" t="s">
        <v>1685</v>
      </c>
      <c r="B1047" t="s">
        <v>1686</v>
      </c>
      <c r="C1047" s="24">
        <v>-2703286.9641</v>
      </c>
      <c r="D1047" s="1">
        <v>-4256585.4927000003</v>
      </c>
      <c r="E1047" s="1">
        <v>3892573.7121000001</v>
      </c>
      <c r="F1047" s="1">
        <v>8.0000000000000002E-3</v>
      </c>
      <c r="G1047" s="1">
        <v>1.2E-2</v>
      </c>
      <c r="H1047" s="1">
        <v>1.23E-2</v>
      </c>
      <c r="I1047" s="2">
        <v>37.85305683</v>
      </c>
      <c r="J1047" s="18">
        <v>37</v>
      </c>
      <c r="K1047">
        <v>51</v>
      </c>
      <c r="L1047">
        <v>11.004587999999558</v>
      </c>
      <c r="M1047" s="43">
        <v>122.41895425</v>
      </c>
      <c r="N1047" s="43">
        <v>122</v>
      </c>
      <c r="O1047">
        <v>25</v>
      </c>
      <c r="P1047">
        <v>8.2352999999955045</v>
      </c>
      <c r="Q1047" s="1">
        <v>-8.0868066800000005</v>
      </c>
      <c r="R1047" s="1">
        <v>8.5000000000000006E-3</v>
      </c>
      <c r="S1047" s="1">
        <v>9.2999999999999992E-3</v>
      </c>
      <c r="T1047" s="1">
        <v>1.34E-2</v>
      </c>
      <c r="U1047" s="4">
        <v>1.91</v>
      </c>
      <c r="V1047" s="4">
        <v>2.3199999999999998</v>
      </c>
      <c r="W1047" s="4">
        <v>5</v>
      </c>
      <c r="X1047" s="4">
        <v>10.42</v>
      </c>
      <c r="Y1047" s="4">
        <v>-33.9</v>
      </c>
      <c r="Z1047" s="4">
        <v>-0.64</v>
      </c>
      <c r="AA1047" s="4">
        <v>0.2</v>
      </c>
      <c r="AB1047" s="4">
        <v>0.24</v>
      </c>
      <c r="AC1047" s="25">
        <v>0.42</v>
      </c>
      <c r="AD1047" s="17">
        <v>-2703285.9330000002</v>
      </c>
      <c r="AE1047">
        <v>-4256586.7510000002</v>
      </c>
      <c r="AF1047">
        <v>3892573.8760000002</v>
      </c>
      <c r="AG1047" s="20">
        <v>37.853055180299997</v>
      </c>
      <c r="AH1047" s="18">
        <v>37</v>
      </c>
      <c r="AI1047">
        <v>51</v>
      </c>
      <c r="AJ1047">
        <v>10.998649079987786</v>
      </c>
      <c r="AK1047" s="79">
        <v>122.4189367444</v>
      </c>
      <c r="AL1047" s="53">
        <v>122</v>
      </c>
      <c r="AM1047">
        <v>25</v>
      </c>
      <c r="AN1047">
        <v>8.172279839999419</v>
      </c>
      <c r="AO1047" s="3">
        <v>-7.585</v>
      </c>
      <c r="AP1047" s="4">
        <v>23.62</v>
      </c>
      <c r="AQ1047" s="4">
        <v>-20.21</v>
      </c>
      <c r="AR1047" s="25">
        <v>-1.68</v>
      </c>
      <c r="AS1047" s="3">
        <v>0.23110900074248528</v>
      </c>
      <c r="AT1047" s="3">
        <v>230.289360303389</v>
      </c>
      <c r="AU1047" s="3">
        <v>-19.446864298792502</v>
      </c>
      <c r="AV1047" s="5">
        <v>34891</v>
      </c>
      <c r="AW1047" s="5">
        <v>38054</v>
      </c>
      <c r="AX1047" s="6" t="s">
        <v>2113</v>
      </c>
      <c r="AY1047" s="17">
        <v>-32.438000000000002</v>
      </c>
      <c r="AZ1047" s="3">
        <v>3.1199999999999999E-2</v>
      </c>
      <c r="BA1047" s="3">
        <v>24.853000000000002</v>
      </c>
      <c r="BB1047" s="30">
        <v>3.4000000000000002E-2</v>
      </c>
      <c r="BC1047" t="s">
        <v>40</v>
      </c>
      <c r="BD1047" t="s">
        <v>40</v>
      </c>
      <c r="BE1047" t="s">
        <v>1685</v>
      </c>
      <c r="BF1047" t="str">
        <f t="shared" si="29"/>
        <v>Point Blunt 1</v>
      </c>
    </row>
    <row r="1048" spans="1:58" ht="18.75" x14ac:dyDescent="0.3">
      <c r="A1048" t="s">
        <v>1693</v>
      </c>
      <c r="B1048" t="s">
        <v>1694</v>
      </c>
      <c r="C1048" s="24">
        <v>-2293867.356958</v>
      </c>
      <c r="D1048" s="1">
        <v>-4563550.867443</v>
      </c>
      <c r="E1048" s="1">
        <v>3809496.5734049999</v>
      </c>
      <c r="F1048" s="1">
        <v>6.3621600000000004E-3</v>
      </c>
      <c r="G1048" s="1">
        <v>9.1884800000000006E-3</v>
      </c>
      <c r="H1048" s="1">
        <v>7.8419600000000002E-3</v>
      </c>
      <c r="I1048" s="2">
        <v>36.901811610000003</v>
      </c>
      <c r="J1048">
        <v>36</v>
      </c>
      <c r="K1048">
        <v>54</v>
      </c>
      <c r="L1048">
        <v>6.5217960000103403</v>
      </c>
      <c r="M1048" s="43">
        <v>116.68637452999999</v>
      </c>
      <c r="N1048" s="43">
        <v>116</v>
      </c>
      <c r="O1048">
        <v>41</v>
      </c>
      <c r="P1048">
        <v>10.948307999981353</v>
      </c>
      <c r="Q1048" s="1">
        <v>1351.4297378399999</v>
      </c>
      <c r="R1048" s="1">
        <v>3.5534799999999999E-3</v>
      </c>
      <c r="S1048" s="1">
        <v>5.0607200000000003E-3</v>
      </c>
      <c r="T1048" s="1">
        <v>1.217356E-2</v>
      </c>
      <c r="U1048" s="4">
        <v>1.26</v>
      </c>
      <c r="V1048" s="4">
        <v>1.55</v>
      </c>
      <c r="W1048" s="4">
        <v>4.33</v>
      </c>
      <c r="X1048" s="4">
        <v>-8.44</v>
      </c>
      <c r="Y1048" s="4">
        <v>-15.85</v>
      </c>
      <c r="Z1048" s="4">
        <v>-0.02</v>
      </c>
      <c r="AA1048" s="4">
        <v>7.0000000000000007E-2</v>
      </c>
      <c r="AB1048" s="4">
        <v>0.1</v>
      </c>
      <c r="AC1048" s="25">
        <v>0.24</v>
      </c>
      <c r="AD1048" s="17">
        <v>-2293866.3459999999</v>
      </c>
      <c r="AE1048">
        <v>-4563552.1560000004</v>
      </c>
      <c r="AF1048">
        <v>3809496.7549999999</v>
      </c>
      <c r="AG1048">
        <v>36.901809145500003</v>
      </c>
      <c r="AH1048">
        <v>36</v>
      </c>
      <c r="AI1048">
        <v>54</v>
      </c>
      <c r="AJ1048">
        <v>6.5129238000116629</v>
      </c>
      <c r="AK1048" s="79">
        <v>116.6863579028</v>
      </c>
      <c r="AL1048" s="53">
        <v>116</v>
      </c>
      <c r="AM1048">
        <v>41</v>
      </c>
      <c r="AN1048">
        <v>10.888450079991117</v>
      </c>
      <c r="AO1048" s="3">
        <v>1352.096</v>
      </c>
      <c r="AP1048" s="4">
        <v>2.75</v>
      </c>
      <c r="AQ1048" s="4">
        <v>-1.62</v>
      </c>
      <c r="AR1048" s="25">
        <v>-0.97</v>
      </c>
      <c r="AS1048" s="3">
        <v>2.5703111743387339E-2</v>
      </c>
      <c r="AT1048" s="3">
        <v>24.030274908326394</v>
      </c>
      <c r="AU1048" s="3">
        <v>-9.1211779847920909</v>
      </c>
      <c r="AV1048" s="5">
        <v>36242</v>
      </c>
      <c r="AW1048" s="5">
        <v>40749</v>
      </c>
      <c r="AX1048" s="6" t="s">
        <v>2113</v>
      </c>
      <c r="AY1048" s="17">
        <v>-27.363</v>
      </c>
      <c r="AZ1048" s="3">
        <v>4.3999999999999997E-2</v>
      </c>
      <c r="BA1048" s="3">
        <v>1379.4590000000001</v>
      </c>
      <c r="BB1048" s="30">
        <v>4.5999999999999999E-2</v>
      </c>
      <c r="BC1048" t="s">
        <v>40</v>
      </c>
      <c r="BD1048" t="s">
        <v>40</v>
      </c>
      <c r="BE1048" t="s">
        <v>1693</v>
      </c>
      <c r="BF1048" t="s">
        <v>1694</v>
      </c>
    </row>
    <row r="1049" spans="1:58" ht="18.75" x14ac:dyDescent="0.3">
      <c r="A1049" t="s">
        <v>1714</v>
      </c>
      <c r="B1049" t="s">
        <v>1715</v>
      </c>
      <c r="C1049" s="24">
        <v>-2460296.3108000001</v>
      </c>
      <c r="D1049" s="1">
        <v>-4778387.0157000003</v>
      </c>
      <c r="E1049" s="1">
        <v>3422768.6702999999</v>
      </c>
      <c r="F1049" s="1">
        <v>1.5E-3</v>
      </c>
      <c r="G1049" s="1">
        <v>2.0999999999999999E-3</v>
      </c>
      <c r="H1049" s="1">
        <v>2.5999999999999999E-3</v>
      </c>
      <c r="I1049" s="2">
        <v>32.665423750000002</v>
      </c>
      <c r="J1049" s="18">
        <v>32</v>
      </c>
      <c r="K1049">
        <v>39</v>
      </c>
      <c r="L1049">
        <v>55.525500000007924</v>
      </c>
      <c r="M1049" s="43">
        <v>117.24303679</v>
      </c>
      <c r="N1049" s="43">
        <v>117</v>
      </c>
      <c r="O1049">
        <v>14</v>
      </c>
      <c r="P1049">
        <v>34.932444000017995</v>
      </c>
      <c r="Q1049" s="1">
        <v>-22.733646480000001</v>
      </c>
      <c r="R1049" s="1">
        <v>1.2999999999999999E-3</v>
      </c>
      <c r="S1049" s="1">
        <v>1.6000000000000001E-3</v>
      </c>
      <c r="T1049" s="1">
        <v>2.3999999999999998E-3</v>
      </c>
      <c r="U1049" s="4">
        <v>2.35</v>
      </c>
      <c r="V1049" s="4">
        <v>2.68</v>
      </c>
      <c r="W1049" s="4">
        <v>5.81</v>
      </c>
      <c r="X1049" s="4">
        <v>19.88</v>
      </c>
      <c r="Y1049" s="4">
        <v>-39.4</v>
      </c>
      <c r="Z1049" s="4">
        <v>-1.52</v>
      </c>
      <c r="AA1049" s="4">
        <v>0.21</v>
      </c>
      <c r="AB1049" s="4">
        <v>0.23</v>
      </c>
      <c r="AC1049" s="25">
        <v>0.46</v>
      </c>
      <c r="AD1049" s="17">
        <v>-2460295.3319999999</v>
      </c>
      <c r="AE1049">
        <v>-4778388.3480000002</v>
      </c>
      <c r="AF1049">
        <v>3422768.89</v>
      </c>
      <c r="AG1049" s="20">
        <v>32.665421838299999</v>
      </c>
      <c r="AH1049" s="18">
        <v>32</v>
      </c>
      <c r="AI1049">
        <v>39</v>
      </c>
      <c r="AJ1049">
        <v>55.518617879994849</v>
      </c>
      <c r="AK1049" s="79">
        <v>117.2430210221</v>
      </c>
      <c r="AL1049" s="53">
        <v>117</v>
      </c>
      <c r="AM1049">
        <v>14</v>
      </c>
      <c r="AN1049">
        <v>34.875679559983155</v>
      </c>
      <c r="AO1049" s="3">
        <v>-21.994</v>
      </c>
      <c r="AP1049" s="4">
        <v>31.24</v>
      </c>
      <c r="AQ1049" s="4">
        <v>-26.37</v>
      </c>
      <c r="AR1049" s="25">
        <v>-2.39</v>
      </c>
      <c r="AS1049" s="3">
        <v>0.77903869626589839</v>
      </c>
      <c r="AT1049" s="3">
        <v>778.77143854638621</v>
      </c>
      <c r="AU1049" s="3">
        <v>-20.404325629418999</v>
      </c>
      <c r="AV1049" s="5">
        <v>35298</v>
      </c>
      <c r="AW1049" s="5">
        <v>38905</v>
      </c>
      <c r="AX1049" s="6" t="s">
        <v>2113</v>
      </c>
      <c r="AY1049" s="17">
        <v>-35.500999999999998</v>
      </c>
      <c r="AZ1049" s="3">
        <v>3.4000000000000002E-2</v>
      </c>
      <c r="BA1049" s="3">
        <v>13.506999999999998</v>
      </c>
      <c r="BB1049" s="30">
        <v>3.4000000000000002E-2</v>
      </c>
      <c r="BC1049" t="s">
        <v>402</v>
      </c>
      <c r="BD1049" t="s">
        <v>40</v>
      </c>
      <c r="BE1049" t="s">
        <v>1714</v>
      </c>
      <c r="BF1049" t="str">
        <f t="shared" ref="BF1049:BF1069" si="30">B1049</f>
        <v>Point Loma 3</v>
      </c>
    </row>
    <row r="1050" spans="1:58" ht="18.75" x14ac:dyDescent="0.3">
      <c r="A1050" t="s">
        <v>1720</v>
      </c>
      <c r="B1050" t="s">
        <v>1721</v>
      </c>
      <c r="C1050" s="24">
        <v>-2500403.7426999998</v>
      </c>
      <c r="D1050" s="1">
        <v>-4672296.6179</v>
      </c>
      <c r="E1050" s="1">
        <v>3537481.8478999999</v>
      </c>
      <c r="F1050" s="1">
        <v>1.49E-2</v>
      </c>
      <c r="G1050" s="1">
        <v>2.5899999999999999E-2</v>
      </c>
      <c r="H1050" s="1">
        <v>1.9900000000000001E-2</v>
      </c>
      <c r="I1050" s="2">
        <v>33.902636540000003</v>
      </c>
      <c r="J1050" s="18">
        <v>33</v>
      </c>
      <c r="K1050">
        <v>54</v>
      </c>
      <c r="L1050">
        <v>9.4915440000113449</v>
      </c>
      <c r="M1050" s="43">
        <v>118.15369342</v>
      </c>
      <c r="N1050" s="43">
        <v>118</v>
      </c>
      <c r="O1050">
        <v>9</v>
      </c>
      <c r="P1050">
        <v>13.296311999986301</v>
      </c>
      <c r="Q1050" s="1">
        <v>-11.1702374</v>
      </c>
      <c r="R1050" s="1">
        <v>1.5900000000000001E-2</v>
      </c>
      <c r="S1050" s="1">
        <v>1.7999999999999999E-2</v>
      </c>
      <c r="T1050" s="1">
        <v>2.63E-2</v>
      </c>
      <c r="U1050" s="4">
        <v>1.39</v>
      </c>
      <c r="V1050" s="4">
        <v>1.69</v>
      </c>
      <c r="W1050" s="4">
        <v>5.19</v>
      </c>
      <c r="X1050" s="4">
        <v>16.41</v>
      </c>
      <c r="Y1050" s="4">
        <v>-38.840000000000003</v>
      </c>
      <c r="Z1050" s="4">
        <v>-1.78</v>
      </c>
      <c r="AA1050" s="4">
        <v>0.13</v>
      </c>
      <c r="AB1050" s="4">
        <v>0.16</v>
      </c>
      <c r="AC1050" s="25">
        <v>0.46</v>
      </c>
      <c r="AD1050" s="17">
        <v>-2500402.753</v>
      </c>
      <c r="AE1050">
        <v>-4672297.9330000002</v>
      </c>
      <c r="AF1050">
        <v>3537482.0559999999</v>
      </c>
      <c r="AG1050" s="20">
        <v>33.902634618</v>
      </c>
      <c r="AH1050" s="18">
        <v>33</v>
      </c>
      <c r="AI1050">
        <v>54</v>
      </c>
      <c r="AJ1050">
        <v>9.4846248000015976</v>
      </c>
      <c r="AK1050" s="79">
        <v>118.1536772489</v>
      </c>
      <c r="AL1050" s="53">
        <v>118</v>
      </c>
      <c r="AM1050">
        <v>9</v>
      </c>
      <c r="AN1050">
        <v>13.238096039984839</v>
      </c>
      <c r="AO1050" s="3">
        <v>-10.478999999999999</v>
      </c>
      <c r="AP1050" s="4">
        <v>28.1</v>
      </c>
      <c r="AQ1050" s="4">
        <v>-25.58</v>
      </c>
      <c r="AR1050" s="25">
        <v>-2.69</v>
      </c>
      <c r="AS1050" s="3">
        <v>0.28472795790583694</v>
      </c>
      <c r="AT1050" s="3">
        <v>284.01257311271382</v>
      </c>
      <c r="AU1050" s="3">
        <v>-20.170977018852302</v>
      </c>
      <c r="AV1050" s="5">
        <v>36012</v>
      </c>
      <c r="AW1050" s="5">
        <v>39384</v>
      </c>
      <c r="AX1050" s="6" t="s">
        <v>2113</v>
      </c>
      <c r="AY1050" s="17">
        <v>-35.744</v>
      </c>
      <c r="AZ1050" s="3">
        <v>2.9700000000000001E-2</v>
      </c>
      <c r="BA1050" s="3">
        <v>25.265000000000001</v>
      </c>
      <c r="BB1050" s="30">
        <v>0.04</v>
      </c>
      <c r="BC1050" t="s">
        <v>40</v>
      </c>
      <c r="BD1050" t="s">
        <v>40</v>
      </c>
      <c r="BE1050" t="s">
        <v>1720</v>
      </c>
      <c r="BF1050" t="str">
        <f t="shared" si="30"/>
        <v>Paramount High School</v>
      </c>
    </row>
    <row r="1051" spans="1:58" ht="18.75" x14ac:dyDescent="0.3">
      <c r="A1051" t="s">
        <v>1728</v>
      </c>
      <c r="B1051" t="s">
        <v>1729</v>
      </c>
      <c r="C1051" s="24">
        <v>-2257896.1721000001</v>
      </c>
      <c r="D1051" s="1">
        <v>-4604901.9132000003</v>
      </c>
      <c r="E1051" s="1">
        <v>3780581.4519000002</v>
      </c>
      <c r="F1051" s="1">
        <v>3.0999999999999999E-3</v>
      </c>
      <c r="G1051" s="1">
        <v>6.3E-3</v>
      </c>
      <c r="H1051" s="1">
        <v>5.1999999999999998E-3</v>
      </c>
      <c r="I1051" s="2">
        <v>36.579641799999997</v>
      </c>
      <c r="J1051" s="18">
        <v>36</v>
      </c>
      <c r="K1051">
        <v>34</v>
      </c>
      <c r="L1051">
        <v>46.710479999990753</v>
      </c>
      <c r="M1051" s="43">
        <v>116.11984425</v>
      </c>
      <c r="N1051" s="43">
        <v>116</v>
      </c>
      <c r="O1051">
        <v>7</v>
      </c>
      <c r="P1051">
        <v>11.439299999999548</v>
      </c>
      <c r="Q1051" s="1">
        <v>916.62851865000005</v>
      </c>
      <c r="R1051" s="1">
        <v>4.3E-3</v>
      </c>
      <c r="S1051" s="1">
        <v>4.0000000000000001E-3</v>
      </c>
      <c r="T1051" s="1">
        <v>6.6E-3</v>
      </c>
      <c r="U1051" s="4">
        <v>1.36</v>
      </c>
      <c r="V1051" s="4">
        <v>1.52</v>
      </c>
      <c r="W1051" s="4">
        <v>4.91</v>
      </c>
      <c r="X1051" s="4">
        <v>-8.81</v>
      </c>
      <c r="Y1051" s="4">
        <v>-15.4</v>
      </c>
      <c r="Z1051" s="4">
        <v>-0.13</v>
      </c>
      <c r="AA1051" s="4">
        <v>0.09</v>
      </c>
      <c r="AB1051" s="4">
        <v>0.1</v>
      </c>
      <c r="AC1051" s="25">
        <v>0.28000000000000003</v>
      </c>
      <c r="AD1051" s="17">
        <v>-2257895.165</v>
      </c>
      <c r="AE1051">
        <v>-4604903.2070000004</v>
      </c>
      <c r="AF1051">
        <v>3780581.6370000001</v>
      </c>
      <c r="AG1051" s="20">
        <v>36.579639280199999</v>
      </c>
      <c r="AH1051" s="18">
        <v>36</v>
      </c>
      <c r="AI1051">
        <v>34</v>
      </c>
      <c r="AJ1051">
        <v>46.701408719994788</v>
      </c>
      <c r="AK1051" s="79">
        <v>116.11982782859999</v>
      </c>
      <c r="AL1051" s="53">
        <v>116</v>
      </c>
      <c r="AM1051">
        <v>7</v>
      </c>
      <c r="AN1051">
        <v>11.380182959981084</v>
      </c>
      <c r="AO1051" s="3">
        <v>917.31600000000003</v>
      </c>
      <c r="AP1051" s="4">
        <v>2.1800000000000002</v>
      </c>
      <c r="AQ1051" s="4">
        <v>-1.18</v>
      </c>
      <c r="AR1051" s="25">
        <v>-1.06</v>
      </c>
      <c r="AS1051" s="3">
        <v>2.2993477678280569E-2</v>
      </c>
      <c r="AT1051" s="3">
        <v>18.691756280735703</v>
      </c>
      <c r="AU1051" s="3">
        <v>-13.3909763326493</v>
      </c>
      <c r="AV1051" s="5">
        <v>36255</v>
      </c>
      <c r="AW1051" s="5">
        <v>40646</v>
      </c>
      <c r="AX1051" s="6" t="s">
        <v>2113</v>
      </c>
      <c r="AY1051" s="17">
        <v>-27.364999999999998</v>
      </c>
      <c r="AZ1051" s="3">
        <v>4.6199999999999998E-2</v>
      </c>
      <c r="BA1051" s="3">
        <v>944.68100000000004</v>
      </c>
      <c r="BB1051" s="30">
        <v>4.7E-2</v>
      </c>
      <c r="BC1051" t="s">
        <v>40</v>
      </c>
      <c r="BD1051" t="s">
        <v>40</v>
      </c>
      <c r="BE1051" t="s">
        <v>1728</v>
      </c>
      <c r="BF1051" t="str">
        <f t="shared" si="30"/>
        <v>Point of Rocks</v>
      </c>
    </row>
    <row r="1052" spans="1:58" ht="18.75" x14ac:dyDescent="0.3">
      <c r="A1052" t="s">
        <v>1734</v>
      </c>
      <c r="B1052" t="s">
        <v>1735</v>
      </c>
      <c r="C1052" s="24">
        <v>-2654638.3002999998</v>
      </c>
      <c r="D1052" s="1">
        <v>-4258988.5560999997</v>
      </c>
      <c r="E1052" s="1">
        <v>3923160.9155999999</v>
      </c>
      <c r="F1052" s="1">
        <v>1.23E-2</v>
      </c>
      <c r="G1052" s="1">
        <v>1.5800000000000002E-2</v>
      </c>
      <c r="H1052" s="1">
        <v>2.1000000000000001E-2</v>
      </c>
      <c r="I1052" s="2">
        <v>38.202625359999999</v>
      </c>
      <c r="J1052" s="18">
        <v>38</v>
      </c>
      <c r="K1052">
        <v>12</v>
      </c>
      <c r="L1052">
        <v>9.4512959999963186</v>
      </c>
      <c r="M1052" s="43">
        <v>121.9353912</v>
      </c>
      <c r="N1052" s="43">
        <v>121</v>
      </c>
      <c r="O1052">
        <v>56</v>
      </c>
      <c r="P1052">
        <v>7.4083199999927274</v>
      </c>
      <c r="Q1052" s="1">
        <v>29.507645100000001</v>
      </c>
      <c r="R1052" s="1">
        <v>1.1599999999999999E-2</v>
      </c>
      <c r="S1052" s="1">
        <v>1.34E-2</v>
      </c>
      <c r="T1052" s="1">
        <v>1.9800000000000002E-2</v>
      </c>
      <c r="U1052" s="4">
        <v>1.3</v>
      </c>
      <c r="V1052" s="4">
        <v>1.72</v>
      </c>
      <c r="W1052" s="4">
        <v>4.5199999999999996</v>
      </c>
      <c r="X1052" s="4">
        <v>-2.5499999999999998</v>
      </c>
      <c r="Y1052" s="4">
        <v>-22.51</v>
      </c>
      <c r="Z1052" s="4">
        <v>0.6</v>
      </c>
      <c r="AA1052" s="4">
        <v>0.16</v>
      </c>
      <c r="AB1052" s="4">
        <v>0.22</v>
      </c>
      <c r="AC1052" s="25">
        <v>0.47</v>
      </c>
      <c r="AD1052" s="17">
        <v>-2654637.267</v>
      </c>
      <c r="AE1052">
        <v>-4258989.8119999999</v>
      </c>
      <c r="AF1052">
        <v>3923161.077</v>
      </c>
      <c r="AG1052" s="20">
        <v>38.202623605500001</v>
      </c>
      <c r="AH1052" s="18">
        <v>38</v>
      </c>
      <c r="AI1052">
        <v>12</v>
      </c>
      <c r="AJ1052">
        <v>9.4449798000044893</v>
      </c>
      <c r="AK1052" s="79">
        <v>121.93537360569999</v>
      </c>
      <c r="AL1052" s="53">
        <v>121</v>
      </c>
      <c r="AM1052">
        <v>56</v>
      </c>
      <c r="AN1052">
        <v>7.3449805199766161</v>
      </c>
      <c r="AO1052" s="3">
        <v>30.015999999999998</v>
      </c>
      <c r="AP1052" s="4">
        <v>10.49</v>
      </c>
      <c r="AQ1052" s="4">
        <v>-8.67</v>
      </c>
      <c r="AR1052" s="25">
        <v>-0.44</v>
      </c>
      <c r="AS1052" s="3">
        <v>9.9473513884494297E-2</v>
      </c>
      <c r="AT1052" s="3">
        <v>99.277032776112719</v>
      </c>
      <c r="AU1052" s="3">
        <v>-6.2490609831096204</v>
      </c>
      <c r="AV1052" s="5">
        <v>36139</v>
      </c>
      <c r="AW1052" s="5">
        <v>38388</v>
      </c>
      <c r="AX1052" s="6" t="s">
        <v>2113</v>
      </c>
      <c r="AY1052" s="17">
        <v>-32.109000000000002</v>
      </c>
      <c r="AZ1052" s="3">
        <v>4.36E-2</v>
      </c>
      <c r="BA1052" s="3">
        <v>62.125</v>
      </c>
      <c r="BB1052" s="30">
        <v>4.8000000000000001E-2</v>
      </c>
      <c r="BC1052" t="s">
        <v>40</v>
      </c>
      <c r="BD1052" t="s">
        <v>40</v>
      </c>
      <c r="BE1052" t="s">
        <v>1734</v>
      </c>
      <c r="BF1052" t="str">
        <f t="shared" si="30"/>
        <v>Potrero Hills</v>
      </c>
    </row>
    <row r="1053" spans="1:58" ht="18.75" x14ac:dyDescent="0.3">
      <c r="A1053" t="s">
        <v>1740</v>
      </c>
      <c r="B1053" t="s">
        <v>1741</v>
      </c>
      <c r="C1053" s="24">
        <v>-2725253.6523000002</v>
      </c>
      <c r="D1053" s="1">
        <v>-4295976.2658000002</v>
      </c>
      <c r="E1053" s="1">
        <v>3833959.5726000001</v>
      </c>
      <c r="F1053" s="1">
        <v>1.4E-2</v>
      </c>
      <c r="G1053" s="1">
        <v>2.1600000000000001E-2</v>
      </c>
      <c r="H1053" s="1">
        <v>1.9400000000000001E-2</v>
      </c>
      <c r="I1053" s="2">
        <v>37.187089530000002</v>
      </c>
      <c r="J1053" s="18">
        <v>37</v>
      </c>
      <c r="K1053">
        <v>11</v>
      </c>
      <c r="L1053">
        <v>13.52230800000541</v>
      </c>
      <c r="M1053" s="43">
        <v>122.38996059</v>
      </c>
      <c r="N1053" s="43">
        <v>122</v>
      </c>
      <c r="O1053">
        <v>23</v>
      </c>
      <c r="P1053">
        <v>23.858124000004182</v>
      </c>
      <c r="Q1053" s="1">
        <v>7.7889924199999996</v>
      </c>
      <c r="R1053" s="1">
        <v>1.4800000000000001E-2</v>
      </c>
      <c r="S1053" s="1">
        <v>1.6500000000000001E-2</v>
      </c>
      <c r="T1053" s="1">
        <v>2.3E-2</v>
      </c>
      <c r="U1053" s="4">
        <v>1.58</v>
      </c>
      <c r="V1053" s="4">
        <v>2.48</v>
      </c>
      <c r="W1053" s="4">
        <v>5.03</v>
      </c>
      <c r="X1053" s="4">
        <v>24.08</v>
      </c>
      <c r="Y1053" s="4">
        <v>-39.92</v>
      </c>
      <c r="Z1053" s="4">
        <v>-0.7</v>
      </c>
      <c r="AA1053" s="4">
        <v>0.12</v>
      </c>
      <c r="AB1053" s="4">
        <v>0.19</v>
      </c>
      <c r="AC1053" s="25">
        <v>0.34</v>
      </c>
      <c r="AD1053" s="17">
        <v>-2725252.6260000002</v>
      </c>
      <c r="AE1053">
        <v>-4295977.5310000004</v>
      </c>
      <c r="AF1053">
        <v>3833959.7429999998</v>
      </c>
      <c r="AG1053" s="20">
        <v>37.187087929699999</v>
      </c>
      <c r="AH1053" s="18">
        <v>37</v>
      </c>
      <c r="AI1053">
        <v>11</v>
      </c>
      <c r="AJ1053">
        <v>13.516546919995562</v>
      </c>
      <c r="AK1053" s="79">
        <v>122.3899432119</v>
      </c>
      <c r="AL1053" s="53">
        <v>122</v>
      </c>
      <c r="AM1053">
        <v>23</v>
      </c>
      <c r="AN1053">
        <v>23.795562840014099</v>
      </c>
      <c r="AO1053" s="3">
        <v>8.3049999999999997</v>
      </c>
      <c r="AP1053" s="4">
        <v>37.26</v>
      </c>
      <c r="AQ1053" s="4">
        <v>-26.39</v>
      </c>
      <c r="AR1053" s="25">
        <v>-1.73</v>
      </c>
      <c r="AS1053" s="3">
        <v>0.836458803393342</v>
      </c>
      <c r="AT1053" s="3">
        <v>836.13942569088704</v>
      </c>
      <c r="AU1053" s="3">
        <v>-23.112568124557701</v>
      </c>
      <c r="AV1053" s="5">
        <v>35083</v>
      </c>
      <c r="AW1053" s="5">
        <v>38905</v>
      </c>
      <c r="AX1053" s="6" t="s">
        <v>2113</v>
      </c>
      <c r="AY1053" s="17">
        <v>-33.494999999999997</v>
      </c>
      <c r="AZ1053" s="3">
        <v>3.6499999999999998E-2</v>
      </c>
      <c r="BA1053" s="3">
        <v>41.8</v>
      </c>
      <c r="BB1053" s="30">
        <v>4.2999999999999997E-2</v>
      </c>
      <c r="BC1053" t="s">
        <v>40</v>
      </c>
      <c r="BD1053" t="s">
        <v>40</v>
      </c>
      <c r="BE1053" t="s">
        <v>1740</v>
      </c>
      <c r="BF1053" t="str">
        <f t="shared" si="30"/>
        <v>Pigeon Point 1</v>
      </c>
    </row>
    <row r="1054" spans="1:58" ht="18.75" x14ac:dyDescent="0.3">
      <c r="A1054" t="s">
        <v>1748</v>
      </c>
      <c r="B1054" t="s">
        <v>1749</v>
      </c>
      <c r="C1054" s="24">
        <v>-2317888.0021000002</v>
      </c>
      <c r="D1054" s="1">
        <v>-4869098.4472000003</v>
      </c>
      <c r="E1054" s="1">
        <v>3396424.9656000002</v>
      </c>
      <c r="F1054" s="1">
        <v>2.9499999999999998E-2</v>
      </c>
      <c r="G1054" s="1">
        <v>6.1800000000000001E-2</v>
      </c>
      <c r="H1054" s="1">
        <v>4.6199999999999998E-2</v>
      </c>
      <c r="I1054" s="2">
        <v>32.377488200000002</v>
      </c>
      <c r="J1054" s="18">
        <v>32</v>
      </c>
      <c r="K1054">
        <v>22</v>
      </c>
      <c r="L1054">
        <v>38.95752000000698</v>
      </c>
      <c r="M1054" s="43">
        <v>115.45633946</v>
      </c>
      <c r="N1054" s="43">
        <v>115</v>
      </c>
      <c r="O1054">
        <v>27</v>
      </c>
      <c r="P1054">
        <v>22.822055999982922</v>
      </c>
      <c r="Q1054" s="1">
        <v>1060.35172689</v>
      </c>
      <c r="R1054" s="1">
        <v>3.5900000000000001E-2</v>
      </c>
      <c r="S1054" s="1">
        <v>3.7600000000000001E-2</v>
      </c>
      <c r="T1054" s="1">
        <v>6.2300000000000001E-2</v>
      </c>
      <c r="U1054" s="4">
        <v>1.21</v>
      </c>
      <c r="V1054" s="4">
        <v>1.44</v>
      </c>
      <c r="W1054" s="4">
        <v>3.65</v>
      </c>
      <c r="X1054" s="4">
        <v>16.54</v>
      </c>
      <c r="Y1054" s="4">
        <v>-31.1</v>
      </c>
      <c r="Z1054" s="4">
        <v>0.12</v>
      </c>
      <c r="AA1054" s="4">
        <v>0.15</v>
      </c>
      <c r="AB1054" s="4">
        <v>0.18</v>
      </c>
      <c r="AC1054" s="25">
        <v>0.4</v>
      </c>
      <c r="AD1054" s="17">
        <v>-2317887.0299999998</v>
      </c>
      <c r="AE1054">
        <v>-4869099.79</v>
      </c>
      <c r="AF1054">
        <v>3396425.1910000001</v>
      </c>
      <c r="AG1054" s="20">
        <v>32.377486073900002</v>
      </c>
      <c r="AH1054" s="18">
        <v>32</v>
      </c>
      <c r="AI1054">
        <v>22</v>
      </c>
      <c r="AJ1054">
        <v>38.949866040006782</v>
      </c>
      <c r="AK1054" s="79">
        <v>115.4563240377</v>
      </c>
      <c r="AL1054" s="53">
        <v>115</v>
      </c>
      <c r="AM1054">
        <v>27</v>
      </c>
      <c r="AN1054">
        <v>22.766535719999865</v>
      </c>
      <c r="AO1054" s="3">
        <v>1061.143</v>
      </c>
      <c r="AP1054" s="4">
        <v>27.25</v>
      </c>
      <c r="AQ1054" s="4">
        <v>-17.96</v>
      </c>
      <c r="AR1054" s="25">
        <v>-0.72</v>
      </c>
      <c r="AS1054" s="3">
        <v>0.24651279899141779</v>
      </c>
      <c r="AT1054" s="3">
        <v>246.38583838470433</v>
      </c>
      <c r="AU1054" s="3">
        <v>-7.9106664362738304</v>
      </c>
      <c r="AV1054" s="5">
        <v>40664</v>
      </c>
      <c r="AW1054" s="5">
        <v>42822</v>
      </c>
      <c r="AX1054" s="6" t="s">
        <v>2113</v>
      </c>
      <c r="AY1054" s="17">
        <v>-34.073</v>
      </c>
      <c r="AZ1054" s="3">
        <v>5.91E-2</v>
      </c>
      <c r="BA1054" s="3">
        <v>1095.2160000000001</v>
      </c>
      <c r="BB1054" s="30">
        <v>8.5999999999999993E-2</v>
      </c>
      <c r="BC1054" t="s">
        <v>40</v>
      </c>
      <c r="BD1054" t="s">
        <v>40</v>
      </c>
      <c r="BE1054" t="s">
        <v>1748</v>
      </c>
      <c r="BF1054" t="str">
        <f t="shared" si="30"/>
        <v>PuertaPeakMX2011</v>
      </c>
    </row>
    <row r="1055" spans="1:58" ht="18.75" x14ac:dyDescent="0.3">
      <c r="A1055" t="s">
        <v>1760</v>
      </c>
      <c r="B1055" t="s">
        <v>1759</v>
      </c>
      <c r="C1055" s="24">
        <v>-2525523.9805999999</v>
      </c>
      <c r="D1055" s="1">
        <v>-4670029.8852000004</v>
      </c>
      <c r="E1055" s="1">
        <v>3522843.5507999999</v>
      </c>
      <c r="F1055" s="1">
        <v>3.3E-3</v>
      </c>
      <c r="G1055" s="1">
        <v>5.4999999999999997E-3</v>
      </c>
      <c r="H1055" s="1">
        <v>6.1999999999999998E-3</v>
      </c>
      <c r="I1055" s="2">
        <v>33.743293370000004</v>
      </c>
      <c r="J1055" s="18">
        <v>33</v>
      </c>
      <c r="K1055">
        <v>44</v>
      </c>
      <c r="L1055">
        <v>35.856132000012622</v>
      </c>
      <c r="M1055" s="43">
        <v>118.40425516000001</v>
      </c>
      <c r="N1055" s="43">
        <v>118</v>
      </c>
      <c r="O1055">
        <v>24</v>
      </c>
      <c r="P1055">
        <v>15.318576000018993</v>
      </c>
      <c r="Q1055" s="1">
        <v>69.354778859999996</v>
      </c>
      <c r="R1055" s="1">
        <v>3.3999999999999998E-3</v>
      </c>
      <c r="S1055" s="1">
        <v>3.8999999999999998E-3</v>
      </c>
      <c r="T1055" s="1">
        <v>6.1999999999999998E-3</v>
      </c>
      <c r="U1055" s="4">
        <v>1.73</v>
      </c>
      <c r="V1055" s="4">
        <v>1.94</v>
      </c>
      <c r="W1055" s="4">
        <v>5.57</v>
      </c>
      <c r="X1055" s="4">
        <v>20.260000000000002</v>
      </c>
      <c r="Y1055" s="4">
        <v>-40.630000000000003</v>
      </c>
      <c r="Z1055" s="4">
        <v>1.84</v>
      </c>
      <c r="AA1055" s="4">
        <v>0.2</v>
      </c>
      <c r="AB1055" s="4">
        <v>0.23</v>
      </c>
      <c r="AC1055" s="25">
        <v>0.56999999999999995</v>
      </c>
      <c r="AD1055" s="17">
        <v>-2525522.9909999999</v>
      </c>
      <c r="AE1055">
        <v>-4670031.2010000004</v>
      </c>
      <c r="AF1055">
        <v>3522843.7609999999</v>
      </c>
      <c r="AG1055" s="20">
        <v>33.7432915017</v>
      </c>
      <c r="AH1055" s="18">
        <v>33</v>
      </c>
      <c r="AI1055">
        <v>44</v>
      </c>
      <c r="AJ1055">
        <v>35.849406119999685</v>
      </c>
      <c r="AK1055" s="79">
        <v>118.4042390493</v>
      </c>
      <c r="AL1055" s="53">
        <v>118</v>
      </c>
      <c r="AM1055">
        <v>24</v>
      </c>
      <c r="AN1055">
        <v>15.260577480009943</v>
      </c>
      <c r="AO1055" s="3">
        <v>70.042000000000002</v>
      </c>
      <c r="AP1055" s="4">
        <v>32.04</v>
      </c>
      <c r="AQ1055" s="4">
        <v>-27.44</v>
      </c>
      <c r="AR1055" s="25">
        <v>0.93</v>
      </c>
      <c r="AS1055" s="3">
        <v>0.35128673472190131</v>
      </c>
      <c r="AT1055" s="3">
        <v>349.48648401022922</v>
      </c>
      <c r="AU1055" s="3">
        <v>-35.518551408625797</v>
      </c>
      <c r="AV1055" s="5">
        <v>34108</v>
      </c>
      <c r="AW1055" s="5">
        <v>36743</v>
      </c>
      <c r="AX1055" s="6" t="s">
        <v>2113</v>
      </c>
      <c r="AY1055" s="17">
        <v>-36.271000000000001</v>
      </c>
      <c r="AZ1055" s="3">
        <v>3.2500000000000001E-2</v>
      </c>
      <c r="BA1055" s="3">
        <v>106.313</v>
      </c>
      <c r="BB1055" s="30">
        <v>3.3000000000000002E-2</v>
      </c>
      <c r="BC1055" t="s">
        <v>40</v>
      </c>
      <c r="BD1055" t="s">
        <v>40</v>
      </c>
      <c r="BE1055" t="s">
        <v>1760</v>
      </c>
      <c r="BF1055" t="str">
        <f t="shared" si="30"/>
        <v>Palos Verdes</v>
      </c>
    </row>
    <row r="1056" spans="1:58" ht="18.75" x14ac:dyDescent="0.3">
      <c r="A1056" t="s">
        <v>1801</v>
      </c>
      <c r="B1056" t="s">
        <v>1802</v>
      </c>
      <c r="C1056" s="24">
        <v>-2288700.2795000002</v>
      </c>
      <c r="D1056" s="1">
        <v>-4579550.0815000003</v>
      </c>
      <c r="E1056" s="1">
        <v>3792622.0202000001</v>
      </c>
      <c r="F1056" s="1">
        <v>2.3999999999999998E-3</v>
      </c>
      <c r="G1056" s="1">
        <v>4.7000000000000002E-3</v>
      </c>
      <c r="H1056" s="1">
        <v>3.8999999999999998E-3</v>
      </c>
      <c r="I1056" s="2">
        <v>36.715376710000001</v>
      </c>
      <c r="J1056" s="18">
        <v>36</v>
      </c>
      <c r="K1056">
        <v>42</v>
      </c>
      <c r="L1056">
        <v>55.356156000003693</v>
      </c>
      <c r="M1056" s="43">
        <v>116.55429289999999</v>
      </c>
      <c r="N1056" s="43">
        <v>116</v>
      </c>
      <c r="O1056">
        <v>33</v>
      </c>
      <c r="P1056">
        <v>15.454439999974738</v>
      </c>
      <c r="Q1056" s="1">
        <v>839.22455616000002</v>
      </c>
      <c r="R1056" s="1">
        <v>3.2000000000000002E-3</v>
      </c>
      <c r="S1056" s="1">
        <v>3.0000000000000001E-3</v>
      </c>
      <c r="T1056" s="1">
        <v>5.0000000000000001E-3</v>
      </c>
      <c r="U1056" s="4">
        <v>1.1599999999999999</v>
      </c>
      <c r="V1056" s="4">
        <v>1.52</v>
      </c>
      <c r="W1056" s="4">
        <v>4.24</v>
      </c>
      <c r="X1056" s="4">
        <v>-8.5299999999999994</v>
      </c>
      <c r="Y1056" s="4">
        <v>-15.71</v>
      </c>
      <c r="Z1056" s="4">
        <v>0.19</v>
      </c>
      <c r="AA1056" s="4">
        <v>0.08</v>
      </c>
      <c r="AB1056" s="4">
        <v>0.11</v>
      </c>
      <c r="AC1056" s="25">
        <v>0.28000000000000003</v>
      </c>
      <c r="AD1056" s="17">
        <v>-2288699.2710000002</v>
      </c>
      <c r="AE1056">
        <v>-4579551.3729999997</v>
      </c>
      <c r="AF1056">
        <v>3792622.2030000002</v>
      </c>
      <c r="AG1056" s="20">
        <v>36.715374243600003</v>
      </c>
      <c r="AH1056" s="18">
        <v>36</v>
      </c>
      <c r="AI1056">
        <v>42</v>
      </c>
      <c r="AJ1056">
        <v>55.347276960010845</v>
      </c>
      <c r="AK1056" s="79">
        <v>116.55427633479999</v>
      </c>
      <c r="AL1056" s="53">
        <v>116</v>
      </c>
      <c r="AM1056">
        <v>33</v>
      </c>
      <c r="AN1056">
        <v>15.39480527997739</v>
      </c>
      <c r="AO1056" s="3">
        <v>839.899</v>
      </c>
      <c r="AP1056" s="4">
        <v>2.61</v>
      </c>
      <c r="AQ1056" s="4">
        <v>-1.51</v>
      </c>
      <c r="AR1056" s="25">
        <v>-0.75</v>
      </c>
      <c r="AS1056" s="3">
        <v>2.1339400109405712E-2</v>
      </c>
      <c r="AT1056" s="3">
        <v>20.626231729688982</v>
      </c>
      <c r="AU1056" s="3">
        <v>-5.4707005614609798</v>
      </c>
      <c r="AV1056" s="5">
        <v>36242</v>
      </c>
      <c r="AW1056" s="5">
        <v>40202</v>
      </c>
      <c r="AX1056" s="6" t="s">
        <v>2113</v>
      </c>
      <c r="AY1056" s="17">
        <v>-28.052</v>
      </c>
      <c r="AZ1056" s="3">
        <v>4.36E-2</v>
      </c>
      <c r="BA1056" s="3">
        <v>867.95100000000002</v>
      </c>
      <c r="BB1056" s="30">
        <v>4.3999999999999997E-2</v>
      </c>
      <c r="BC1056" t="s">
        <v>40</v>
      </c>
      <c r="BD1056" t="s">
        <v>40</v>
      </c>
      <c r="BE1056" t="s">
        <v>1801</v>
      </c>
      <c r="BF1056" t="str">
        <f t="shared" si="30"/>
        <v>Relay</v>
      </c>
    </row>
    <row r="1057" spans="1:58" ht="18.75" x14ac:dyDescent="0.3">
      <c r="A1057" t="s">
        <v>1803</v>
      </c>
      <c r="B1057" t="s">
        <v>1804</v>
      </c>
      <c r="C1057" s="24">
        <v>-2278350.7039999999</v>
      </c>
      <c r="D1057" s="1">
        <v>-4575997.8129000003</v>
      </c>
      <c r="E1057" s="1">
        <v>3804123.5830999999</v>
      </c>
      <c r="F1057" s="1">
        <v>2E-3</v>
      </c>
      <c r="G1057" s="1">
        <v>4.0000000000000001E-3</v>
      </c>
      <c r="H1057" s="1">
        <v>3.3999999999999998E-3</v>
      </c>
      <c r="I1057" s="2">
        <v>36.840441550000001</v>
      </c>
      <c r="J1057" s="18">
        <v>36</v>
      </c>
      <c r="K1057">
        <v>50</v>
      </c>
      <c r="L1057">
        <v>25.58958000000473</v>
      </c>
      <c r="M1057" s="43">
        <v>116.46832607</v>
      </c>
      <c r="N1057" s="43">
        <v>116</v>
      </c>
      <c r="O1057">
        <v>28</v>
      </c>
      <c r="P1057">
        <v>5.9738520000121298</v>
      </c>
      <c r="Q1057" s="1">
        <v>1479.0588403500001</v>
      </c>
      <c r="R1057" s="1">
        <v>2.7000000000000001E-3</v>
      </c>
      <c r="S1057" s="1">
        <v>2.5000000000000001E-3</v>
      </c>
      <c r="T1057" s="1">
        <v>4.1999999999999997E-3</v>
      </c>
      <c r="U1057" s="4">
        <v>1.1200000000000001</v>
      </c>
      <c r="V1057" s="4">
        <v>1.01</v>
      </c>
      <c r="W1057" s="4">
        <v>3.51</v>
      </c>
      <c r="X1057" s="4">
        <v>-8.58</v>
      </c>
      <c r="Y1057" s="4">
        <v>-15.55</v>
      </c>
      <c r="Z1057" s="4">
        <v>-0.54</v>
      </c>
      <c r="AA1057" s="4">
        <v>0.2</v>
      </c>
      <c r="AB1057" s="4">
        <v>0.17</v>
      </c>
      <c r="AC1057" s="25">
        <v>0.55000000000000004</v>
      </c>
      <c r="AD1057" s="17">
        <v>-2278349.6940000001</v>
      </c>
      <c r="AE1057">
        <v>-4575999.1030000001</v>
      </c>
      <c r="AF1057">
        <v>3804123.7650000001</v>
      </c>
      <c r="AG1057" s="20">
        <v>36.840439057799998</v>
      </c>
      <c r="AH1057" s="18">
        <v>36</v>
      </c>
      <c r="AI1057">
        <v>50</v>
      </c>
      <c r="AJ1057">
        <v>25.580608079991407</v>
      </c>
      <c r="AK1057" s="79">
        <v>116.4683095183</v>
      </c>
      <c r="AL1057" s="53">
        <v>116</v>
      </c>
      <c r="AM1057">
        <v>28</v>
      </c>
      <c r="AN1057">
        <v>5.9142658800124082</v>
      </c>
      <c r="AO1057" s="3">
        <v>1479.732</v>
      </c>
      <c r="AP1057" s="4">
        <v>2.5299999999999998</v>
      </c>
      <c r="AQ1057" s="4">
        <v>-1.3</v>
      </c>
      <c r="AR1057" s="25">
        <v>-1.48</v>
      </c>
      <c r="AS1057" s="3">
        <v>2.7153268200173167E-2</v>
      </c>
      <c r="AT1057" s="3">
        <v>23.206528582768669</v>
      </c>
      <c r="AU1057" s="3">
        <v>-14.0981215464024</v>
      </c>
      <c r="AV1057" s="5">
        <v>38811</v>
      </c>
      <c r="AW1057" s="5">
        <v>40416</v>
      </c>
      <c r="AX1057" s="6" t="s">
        <v>2113</v>
      </c>
      <c r="AY1057" s="17">
        <v>-27.548999999999999</v>
      </c>
      <c r="AZ1057" s="3">
        <v>4.9700000000000001E-2</v>
      </c>
      <c r="BA1057" s="3">
        <v>1507.2809999999999</v>
      </c>
      <c r="BB1057" s="30">
        <v>0.05</v>
      </c>
      <c r="BC1057" t="s">
        <v>40</v>
      </c>
      <c r="BD1057" t="s">
        <v>40</v>
      </c>
      <c r="BE1057" t="s">
        <v>1803</v>
      </c>
      <c r="BF1057" t="str">
        <f t="shared" si="30"/>
        <v>Repository 2</v>
      </c>
    </row>
    <row r="1058" spans="1:58" ht="18.75" x14ac:dyDescent="0.3">
      <c r="A1058" t="s">
        <v>1805</v>
      </c>
      <c r="B1058" t="s">
        <v>1806</v>
      </c>
      <c r="C1058" s="24">
        <v>-2278311.2618999998</v>
      </c>
      <c r="D1058" s="1">
        <v>-4575955.1394999996</v>
      </c>
      <c r="E1058" s="1">
        <v>3804196.449</v>
      </c>
      <c r="F1058" s="1">
        <v>2E-3</v>
      </c>
      <c r="G1058" s="1">
        <v>4.0000000000000001E-3</v>
      </c>
      <c r="H1058" s="1">
        <v>3.3999999999999998E-3</v>
      </c>
      <c r="I1058" s="2">
        <v>36.841268220000003</v>
      </c>
      <c r="J1058" s="18">
        <v>36</v>
      </c>
      <c r="K1058">
        <v>50</v>
      </c>
      <c r="L1058">
        <v>28.56559200001243</v>
      </c>
      <c r="M1058" s="43">
        <v>116.4681435</v>
      </c>
      <c r="N1058" s="43">
        <v>116</v>
      </c>
      <c r="O1058">
        <v>28</v>
      </c>
      <c r="P1058">
        <v>5.3165999999873748</v>
      </c>
      <c r="Q1058" s="1">
        <v>1478.1079885500001</v>
      </c>
      <c r="R1058" s="1">
        <v>2.7000000000000001E-3</v>
      </c>
      <c r="S1058" s="1">
        <v>2.5000000000000001E-3</v>
      </c>
      <c r="T1058" s="1">
        <v>4.1999999999999997E-3</v>
      </c>
      <c r="U1058" s="4">
        <v>1.1100000000000001</v>
      </c>
      <c r="V1058" s="4">
        <v>0.99</v>
      </c>
      <c r="W1058" s="4">
        <v>3.58</v>
      </c>
      <c r="X1058" s="4">
        <v>-8.56</v>
      </c>
      <c r="Y1058" s="4">
        <v>-15.59</v>
      </c>
      <c r="Z1058" s="4">
        <v>-0.08</v>
      </c>
      <c r="AA1058" s="4">
        <v>0.2</v>
      </c>
      <c r="AB1058" s="4">
        <v>0.16</v>
      </c>
      <c r="AC1058" s="25">
        <v>0.56999999999999995</v>
      </c>
      <c r="AD1058" s="17">
        <v>-2278310.2519999999</v>
      </c>
      <c r="AE1058">
        <v>-4575956.43</v>
      </c>
      <c r="AF1058">
        <v>3804196.6310000001</v>
      </c>
      <c r="AG1058" s="20">
        <v>36.841265727699998</v>
      </c>
      <c r="AH1058" s="18">
        <v>36</v>
      </c>
      <c r="AI1058">
        <v>50</v>
      </c>
      <c r="AJ1058">
        <v>28.556619719992682</v>
      </c>
      <c r="AK1058" s="79">
        <v>116.4681269181</v>
      </c>
      <c r="AL1058" s="53">
        <v>116</v>
      </c>
      <c r="AM1058">
        <v>28</v>
      </c>
      <c r="AN1058">
        <v>5.2569051599914474</v>
      </c>
      <c r="AO1058" s="3">
        <v>1478.7809999999999</v>
      </c>
      <c r="AP1058" s="4">
        <v>2.5499999999999998</v>
      </c>
      <c r="AQ1058" s="4">
        <v>-1.34</v>
      </c>
      <c r="AR1058" s="25">
        <v>-1.02</v>
      </c>
      <c r="AS1058" s="3">
        <v>2.5773048331886036E-2</v>
      </c>
      <c r="AT1058" s="3">
        <v>23.620669412731978</v>
      </c>
      <c r="AU1058" s="3">
        <v>-10.3108669128461</v>
      </c>
      <c r="AV1058" s="5">
        <v>38812</v>
      </c>
      <c r="AW1058" s="5">
        <v>40416</v>
      </c>
      <c r="AX1058" s="6" t="s">
        <v>2113</v>
      </c>
      <c r="AY1058" s="17">
        <v>-27.545999999999999</v>
      </c>
      <c r="AZ1058" s="3">
        <v>4.9700000000000001E-2</v>
      </c>
      <c r="BA1058" s="3">
        <v>1506.327</v>
      </c>
      <c r="BB1058" s="30">
        <v>0.05</v>
      </c>
      <c r="BC1058" t="s">
        <v>40</v>
      </c>
      <c r="BD1058" t="s">
        <v>40</v>
      </c>
      <c r="BE1058" t="s">
        <v>1805</v>
      </c>
      <c r="BF1058" t="str">
        <f t="shared" si="30"/>
        <v>Repository 3</v>
      </c>
    </row>
    <row r="1059" spans="1:58" ht="18.75" x14ac:dyDescent="0.3">
      <c r="A1059" t="s">
        <v>1807</v>
      </c>
      <c r="B1059" t="s">
        <v>1808</v>
      </c>
      <c r="C1059" s="24">
        <v>-2277906.6168999998</v>
      </c>
      <c r="D1059" s="1">
        <v>-4575550.6769000003</v>
      </c>
      <c r="E1059" s="1">
        <v>3804882.2991999998</v>
      </c>
      <c r="F1059" s="1">
        <v>1.9E-3</v>
      </c>
      <c r="G1059" s="1">
        <v>3.8999999999999998E-3</v>
      </c>
      <c r="H1059" s="1">
        <v>3.2000000000000002E-3</v>
      </c>
      <c r="I1059" s="2">
        <v>36.849143140000002</v>
      </c>
      <c r="J1059" s="18">
        <v>36</v>
      </c>
      <c r="K1059">
        <v>50</v>
      </c>
      <c r="L1059">
        <v>56.915304000008859</v>
      </c>
      <c r="M1059" s="43">
        <v>116.46610373999999</v>
      </c>
      <c r="N1059" s="43">
        <v>116</v>
      </c>
      <c r="O1059">
        <v>27</v>
      </c>
      <c r="P1059">
        <v>57.973463999978776</v>
      </c>
      <c r="Q1059" s="1">
        <v>1455.30950601</v>
      </c>
      <c r="R1059" s="1">
        <v>2.7000000000000001E-3</v>
      </c>
      <c r="S1059" s="1">
        <v>2.3999999999999998E-3</v>
      </c>
      <c r="T1059" s="1">
        <v>4.1000000000000003E-3</v>
      </c>
      <c r="U1059" s="4">
        <v>1.1399999999999999</v>
      </c>
      <c r="V1059" s="4">
        <v>1.02</v>
      </c>
      <c r="W1059" s="4">
        <v>3.56</v>
      </c>
      <c r="X1059" s="4">
        <v>-8.61</v>
      </c>
      <c r="Y1059" s="4">
        <v>-15.39</v>
      </c>
      <c r="Z1059" s="4">
        <v>-0.23</v>
      </c>
      <c r="AA1059" s="4">
        <v>0.2</v>
      </c>
      <c r="AB1059" s="4">
        <v>0.17</v>
      </c>
      <c r="AC1059" s="25">
        <v>0.56000000000000005</v>
      </c>
      <c r="AD1059" s="17">
        <v>-2277905.6069999998</v>
      </c>
      <c r="AE1059">
        <v>-4575551.9670000002</v>
      </c>
      <c r="AF1059">
        <v>3804882.4810000001</v>
      </c>
      <c r="AG1059" s="20">
        <v>36.849140646499997</v>
      </c>
      <c r="AH1059" s="18">
        <v>36</v>
      </c>
      <c r="AI1059">
        <v>50</v>
      </c>
      <c r="AJ1059">
        <v>56.906327399988754</v>
      </c>
      <c r="AK1059" s="79">
        <v>116.4660871164</v>
      </c>
      <c r="AL1059" s="53">
        <v>116</v>
      </c>
      <c r="AM1059">
        <v>27</v>
      </c>
      <c r="AN1059">
        <v>57.913619040015192</v>
      </c>
      <c r="AO1059" s="3">
        <v>1455.9829999999999</v>
      </c>
      <c r="AP1059" s="4">
        <v>2.5</v>
      </c>
      <c r="AQ1059" s="4">
        <v>-1.1399999999999999</v>
      </c>
      <c r="AR1059" s="25">
        <v>-1.17</v>
      </c>
      <c r="AS1059" s="3">
        <v>2.5741017518669449E-2</v>
      </c>
      <c r="AT1059" s="3">
        <v>22.770023013894438</v>
      </c>
      <c r="AU1059" s="3">
        <v>-12.0052510155645</v>
      </c>
      <c r="AV1059" s="5">
        <v>38811</v>
      </c>
      <c r="AW1059" s="5">
        <v>40416</v>
      </c>
      <c r="AX1059" s="6" t="s">
        <v>2113</v>
      </c>
      <c r="AY1059" s="17">
        <v>-27.518999999999998</v>
      </c>
      <c r="AZ1059" s="3">
        <v>5.0200000000000002E-2</v>
      </c>
      <c r="BA1059" s="3">
        <v>1483.502</v>
      </c>
      <c r="BB1059" s="30">
        <v>0.05</v>
      </c>
      <c r="BC1059" t="s">
        <v>40</v>
      </c>
      <c r="BD1059" t="s">
        <v>40</v>
      </c>
      <c r="BE1059" t="s">
        <v>1807</v>
      </c>
      <c r="BF1059" t="str">
        <f t="shared" si="30"/>
        <v>Repository 4</v>
      </c>
    </row>
    <row r="1060" spans="1:58" ht="18.75" x14ac:dyDescent="0.3">
      <c r="A1060" t="s">
        <v>1823</v>
      </c>
      <c r="B1060" t="s">
        <v>1824</v>
      </c>
      <c r="C1060" s="24">
        <v>-2382183.7001</v>
      </c>
      <c r="D1060" s="1">
        <v>-4755084.5669999998</v>
      </c>
      <c r="E1060" s="1">
        <v>3511368.3234000001</v>
      </c>
      <c r="F1060" s="1">
        <v>9.4999999999999998E-3</v>
      </c>
      <c r="G1060" s="1">
        <v>1.43E-2</v>
      </c>
      <c r="H1060" s="1">
        <v>1.15E-2</v>
      </c>
      <c r="I1060" s="2">
        <v>33.611029029999997</v>
      </c>
      <c r="J1060" s="18">
        <v>33</v>
      </c>
      <c r="K1060">
        <v>36</v>
      </c>
      <c r="L1060">
        <v>39.70450799999071</v>
      </c>
      <c r="M1060" s="43">
        <v>116.60977463</v>
      </c>
      <c r="N1060" s="43">
        <v>116</v>
      </c>
      <c r="O1060">
        <v>36</v>
      </c>
      <c r="P1060">
        <v>35.188668000014331</v>
      </c>
      <c r="Q1060" s="1">
        <v>1393.8353080700001</v>
      </c>
      <c r="R1060" s="1">
        <v>8.8999999999999999E-3</v>
      </c>
      <c r="S1060" s="1">
        <v>1.06E-2</v>
      </c>
      <c r="T1060" s="1">
        <v>1.49E-2</v>
      </c>
      <c r="U1060" s="4">
        <v>1.57</v>
      </c>
      <c r="V1060" s="4">
        <v>2.1800000000000002</v>
      </c>
      <c r="W1060" s="4">
        <v>5.15</v>
      </c>
      <c r="X1060" s="4">
        <v>9.39</v>
      </c>
      <c r="Y1060" s="4">
        <v>-30.26</v>
      </c>
      <c r="Z1060" s="4">
        <v>-0.91</v>
      </c>
      <c r="AA1060" s="4">
        <v>0.13</v>
      </c>
      <c r="AB1060" s="4">
        <v>0.17</v>
      </c>
      <c r="AC1060" s="25">
        <v>0.38</v>
      </c>
      <c r="AD1060" s="17">
        <v>-2382182.7149999999</v>
      </c>
      <c r="AE1060">
        <v>-4755085.8909999998</v>
      </c>
      <c r="AF1060">
        <v>3511368.5359999998</v>
      </c>
      <c r="AG1060" s="20">
        <v>33.611026919700002</v>
      </c>
      <c r="AH1060" s="18">
        <v>33</v>
      </c>
      <c r="AI1060">
        <v>36</v>
      </c>
      <c r="AJ1060">
        <v>39.696910920008008</v>
      </c>
      <c r="AK1060" s="79">
        <v>116.6097587241</v>
      </c>
      <c r="AL1060" s="53">
        <v>116</v>
      </c>
      <c r="AM1060">
        <v>36</v>
      </c>
      <c r="AN1060">
        <v>35.131406760015125</v>
      </c>
      <c r="AO1060" s="3">
        <v>1394.5719999999999</v>
      </c>
      <c r="AP1060" s="4">
        <v>20.53</v>
      </c>
      <c r="AQ1060" s="4">
        <v>-16.899999999999999</v>
      </c>
      <c r="AR1060" s="25">
        <v>-1.79</v>
      </c>
      <c r="AS1060" s="3">
        <v>0.20444485833232634</v>
      </c>
      <c r="AT1060" s="3">
        <v>200.23031492819197</v>
      </c>
      <c r="AU1060" s="3">
        <v>-41.2979537478152</v>
      </c>
      <c r="AV1060" s="5">
        <v>33353</v>
      </c>
      <c r="AW1060" s="5">
        <v>38775</v>
      </c>
      <c r="AX1060" s="6" t="s">
        <v>2113</v>
      </c>
      <c r="AY1060" s="17">
        <v>-31.108000000000001</v>
      </c>
      <c r="AZ1060" s="3">
        <v>4.2200000000000001E-2</v>
      </c>
      <c r="BA1060" s="3">
        <v>1425.6799999999998</v>
      </c>
      <c r="BB1060" s="30">
        <v>4.4999999999999998E-2</v>
      </c>
      <c r="BC1060" t="s">
        <v>40</v>
      </c>
      <c r="BD1060" t="s">
        <v>40</v>
      </c>
      <c r="BE1060" t="s">
        <v>1823</v>
      </c>
      <c r="BF1060" t="str">
        <f t="shared" si="30"/>
        <v>Pinemeadow</v>
      </c>
    </row>
    <row r="1061" spans="1:58" ht="18.75" x14ac:dyDescent="0.3">
      <c r="A1061" t="s">
        <v>1829</v>
      </c>
      <c r="B1061" t="s">
        <v>1830</v>
      </c>
      <c r="C1061" s="24">
        <v>-2346799.4822</v>
      </c>
      <c r="D1061" s="1">
        <v>-4588916.6601</v>
      </c>
      <c r="E1061" s="1">
        <v>3749505.5136000002</v>
      </c>
      <c r="F1061" s="1">
        <v>1E-3</v>
      </c>
      <c r="G1061" s="1">
        <v>2E-3</v>
      </c>
      <c r="H1061" s="1">
        <v>1.6999999999999999E-3</v>
      </c>
      <c r="I1061" s="2">
        <v>36.21787612</v>
      </c>
      <c r="J1061" s="18">
        <v>36</v>
      </c>
      <c r="K1061">
        <v>13</v>
      </c>
      <c r="L1061">
        <v>4.3540319999988242</v>
      </c>
      <c r="M1061" s="43">
        <v>117.08547464</v>
      </c>
      <c r="N1061" s="43">
        <v>117</v>
      </c>
      <c r="O1061">
        <v>5</v>
      </c>
      <c r="P1061">
        <v>7.7087040000037632</v>
      </c>
      <c r="Q1061" s="1">
        <v>3016.4721678000001</v>
      </c>
      <c r="R1061" s="1">
        <v>1.2999999999999999E-3</v>
      </c>
      <c r="S1061" s="1">
        <v>1.2999999999999999E-3</v>
      </c>
      <c r="T1061" s="1">
        <v>2.0999999999999999E-3</v>
      </c>
      <c r="U1061" s="4">
        <v>1.4</v>
      </c>
      <c r="V1061" s="4">
        <v>2.02</v>
      </c>
      <c r="W1061" s="4">
        <v>5.07</v>
      </c>
      <c r="X1061" s="4">
        <v>-5.99</v>
      </c>
      <c r="Y1061" s="4">
        <v>-16.79</v>
      </c>
      <c r="Z1061" s="4">
        <v>-7.0000000000000007E-2</v>
      </c>
      <c r="AA1061" s="4">
        <v>0.1</v>
      </c>
      <c r="AB1061" s="4">
        <v>0.15</v>
      </c>
      <c r="AC1061" s="25">
        <v>0.37</v>
      </c>
      <c r="AD1061" s="17">
        <v>-2346798.4759999998</v>
      </c>
      <c r="AE1061">
        <v>-4588917.9539999999</v>
      </c>
      <c r="AF1061">
        <v>3749505.702</v>
      </c>
      <c r="AG1061" s="20">
        <v>36.217873793000003</v>
      </c>
      <c r="AH1061" s="18">
        <v>36</v>
      </c>
      <c r="AI1061">
        <v>13</v>
      </c>
      <c r="AJ1061">
        <v>4.3456548000091288</v>
      </c>
      <c r="AK1061" s="79">
        <v>117.0854580875</v>
      </c>
      <c r="AL1061" s="53">
        <v>117</v>
      </c>
      <c r="AM1061">
        <v>5</v>
      </c>
      <c r="AN1061">
        <v>7.6491150000038033</v>
      </c>
      <c r="AO1061" s="3">
        <v>3017.143</v>
      </c>
      <c r="AP1061" s="4">
        <v>5.34</v>
      </c>
      <c r="AQ1061" s="4">
        <v>-2.78</v>
      </c>
      <c r="AR1061" s="25">
        <v>-1.01</v>
      </c>
      <c r="AS1061" s="3">
        <v>4.5173885985599682E-2</v>
      </c>
      <c r="AT1061" s="3">
        <v>44.272502351110987</v>
      </c>
      <c r="AU1061" s="3">
        <v>-8.9791723210365202</v>
      </c>
      <c r="AV1061" s="5">
        <v>36249</v>
      </c>
      <c r="AW1061" s="5">
        <v>40200</v>
      </c>
      <c r="AX1061" s="6" t="s">
        <v>2113</v>
      </c>
      <c r="AY1061" s="17">
        <v>-28.199000000000002</v>
      </c>
      <c r="AZ1061" s="3">
        <v>4.82E-2</v>
      </c>
      <c r="BA1061" s="3">
        <v>3045.3420000000001</v>
      </c>
      <c r="BB1061" s="30">
        <v>4.8000000000000001E-2</v>
      </c>
      <c r="BC1061" t="s">
        <v>40</v>
      </c>
      <c r="BD1061" t="s">
        <v>40</v>
      </c>
      <c r="BE1061" t="s">
        <v>1829</v>
      </c>
      <c r="BF1061" t="str">
        <f t="shared" si="30"/>
        <v>Roger's Peak</v>
      </c>
    </row>
    <row r="1062" spans="1:58" ht="18.75" x14ac:dyDescent="0.3">
      <c r="A1062" t="s">
        <v>1839</v>
      </c>
      <c r="B1062" t="s">
        <v>1840</v>
      </c>
      <c r="C1062" s="24">
        <v>-2247120.7355999998</v>
      </c>
      <c r="D1062" s="1">
        <v>-4634252.7445999999</v>
      </c>
      <c r="E1062" s="1">
        <v>3752047.9424000001</v>
      </c>
      <c r="F1062" s="1">
        <v>3.3E-3</v>
      </c>
      <c r="G1062" s="1">
        <v>6.7999999999999996E-3</v>
      </c>
      <c r="H1062" s="1">
        <v>5.5999999999999999E-3</v>
      </c>
      <c r="I1062" s="2">
        <v>36.256905490000001</v>
      </c>
      <c r="J1062" s="18">
        <v>36</v>
      </c>
      <c r="K1062">
        <v>15</v>
      </c>
      <c r="L1062">
        <v>24.859764000004247</v>
      </c>
      <c r="M1062" s="43">
        <v>115.86846207000001</v>
      </c>
      <c r="N1062" s="43">
        <v>115</v>
      </c>
      <c r="O1062">
        <v>52</v>
      </c>
      <c r="P1062">
        <v>6.4634520000242901</v>
      </c>
      <c r="Q1062" s="1">
        <v>1406.1294029799999</v>
      </c>
      <c r="R1062" s="1">
        <v>4.5999999999999999E-3</v>
      </c>
      <c r="S1062" s="1">
        <v>4.1999999999999997E-3</v>
      </c>
      <c r="T1062" s="1">
        <v>7.1000000000000004E-3</v>
      </c>
      <c r="U1062" s="4">
        <v>1.36</v>
      </c>
      <c r="V1062" s="4">
        <v>1.1299999999999999</v>
      </c>
      <c r="W1062" s="4">
        <v>3.91</v>
      </c>
      <c r="X1062" s="4">
        <v>-8.6999999999999993</v>
      </c>
      <c r="Y1062" s="4">
        <v>-15.33</v>
      </c>
      <c r="Z1062" s="4">
        <v>0.09</v>
      </c>
      <c r="AA1062" s="4">
        <v>0.2</v>
      </c>
      <c r="AB1062" s="4">
        <v>0.15</v>
      </c>
      <c r="AC1062" s="25">
        <v>0.48</v>
      </c>
      <c r="AD1062" s="17">
        <v>-2247119.7319999998</v>
      </c>
      <c r="AE1062">
        <v>-4634254.0439999998</v>
      </c>
      <c r="AF1062">
        <v>3752048.1310000001</v>
      </c>
      <c r="AG1062" s="20">
        <v>36.2569029673</v>
      </c>
      <c r="AH1062" s="18">
        <v>36</v>
      </c>
      <c r="AI1062">
        <v>15</v>
      </c>
      <c r="AJ1062">
        <v>24.850682280001024</v>
      </c>
      <c r="AK1062" s="79">
        <v>115.868445743</v>
      </c>
      <c r="AL1062" s="53">
        <v>115</v>
      </c>
      <c r="AM1062">
        <v>52</v>
      </c>
      <c r="AN1062">
        <v>6.4046747999827858</v>
      </c>
      <c r="AO1062" s="3">
        <v>1406.83</v>
      </c>
      <c r="AP1062" s="4">
        <v>2.19</v>
      </c>
      <c r="AQ1062" s="4">
        <v>-1.17</v>
      </c>
      <c r="AR1062" s="25">
        <v>-0.83</v>
      </c>
      <c r="AS1062" s="3">
        <v>2.2251966146513688E-2</v>
      </c>
      <c r="AT1062" s="3">
        <v>20.111134486369757</v>
      </c>
      <c r="AU1062" s="3">
        <v>-9.5232489031394998</v>
      </c>
      <c r="AV1062" s="5">
        <v>38604</v>
      </c>
      <c r="AW1062" s="5">
        <v>40488</v>
      </c>
      <c r="AX1062" s="6" t="s">
        <v>2113</v>
      </c>
      <c r="AY1062" s="17">
        <v>-26.638000000000002</v>
      </c>
      <c r="AZ1062" s="3">
        <v>5.6000000000000001E-2</v>
      </c>
      <c r="BA1062" s="3">
        <v>1433.4679999999998</v>
      </c>
      <c r="BB1062" s="30">
        <v>5.6000000000000001E-2</v>
      </c>
      <c r="BC1062" t="s">
        <v>40</v>
      </c>
      <c r="BD1062" t="s">
        <v>40</v>
      </c>
      <c r="BE1062" t="s">
        <v>1839</v>
      </c>
      <c r="BF1062" t="str">
        <f t="shared" si="30"/>
        <v>Pahrump</v>
      </c>
    </row>
    <row r="1063" spans="1:58" ht="18.75" x14ac:dyDescent="0.3">
      <c r="A1063" t="s">
        <v>1847</v>
      </c>
      <c r="B1063" t="s">
        <v>1848</v>
      </c>
      <c r="C1063" s="24">
        <v>-2227875.5633999999</v>
      </c>
      <c r="D1063" s="1">
        <v>-4889593.0158000002</v>
      </c>
      <c r="E1063" s="1">
        <v>3424997.1072999998</v>
      </c>
      <c r="F1063" s="1">
        <v>7.4999999999999997E-3</v>
      </c>
      <c r="G1063" s="1">
        <v>6.1000000000000004E-3</v>
      </c>
      <c r="H1063" s="1">
        <v>5.7000000000000002E-3</v>
      </c>
      <c r="I1063" s="2">
        <v>32.68890167</v>
      </c>
      <c r="J1063" s="18">
        <v>32</v>
      </c>
      <c r="K1063">
        <v>41</v>
      </c>
      <c r="L1063">
        <v>20.046011999999678</v>
      </c>
      <c r="M1063" s="43">
        <v>114.49572721</v>
      </c>
      <c r="N1063" s="43">
        <v>114</v>
      </c>
      <c r="O1063">
        <v>29</v>
      </c>
      <c r="P1063">
        <v>44.61795599999391</v>
      </c>
      <c r="Q1063" s="1">
        <v>45.529460729999997</v>
      </c>
      <c r="R1063" s="1">
        <v>4.0000000000000001E-3</v>
      </c>
      <c r="S1063" s="1">
        <v>7.3000000000000001E-3</v>
      </c>
      <c r="T1063" s="1">
        <v>7.1000000000000004E-3</v>
      </c>
      <c r="U1063" s="4">
        <v>1.1399999999999999</v>
      </c>
      <c r="V1063" s="4">
        <v>1.45</v>
      </c>
      <c r="W1063" s="4">
        <v>4.3</v>
      </c>
      <c r="X1063" s="4">
        <v>-7.34</v>
      </c>
      <c r="Y1063" s="4">
        <v>-17.809999999999999</v>
      </c>
      <c r="Z1063" s="4">
        <v>-3.54</v>
      </c>
      <c r="AA1063" s="4">
        <v>0.14000000000000001</v>
      </c>
      <c r="AB1063" s="4">
        <v>0.19</v>
      </c>
      <c r="AC1063" s="25">
        <v>0.47</v>
      </c>
      <c r="AD1063" s="17">
        <v>-2227874.59</v>
      </c>
      <c r="AE1063">
        <v>-4889594.3600000003</v>
      </c>
      <c r="AF1063">
        <v>3424997.3289999999</v>
      </c>
      <c r="AG1063" s="20">
        <v>32.688899366900003</v>
      </c>
      <c r="AH1063" s="18">
        <v>32</v>
      </c>
      <c r="AI1063">
        <v>41</v>
      </c>
      <c r="AJ1063">
        <v>20.037720840010707</v>
      </c>
      <c r="AK1063" s="79">
        <v>114.4957118185</v>
      </c>
      <c r="AL1063" s="53">
        <v>114</v>
      </c>
      <c r="AM1063">
        <v>29</v>
      </c>
      <c r="AN1063">
        <v>44.562546599994448</v>
      </c>
      <c r="AO1063" s="3">
        <v>46.338999999999999</v>
      </c>
      <c r="AP1063" s="4">
        <v>3.03</v>
      </c>
      <c r="AQ1063" s="4">
        <v>-4.4800000000000004</v>
      </c>
      <c r="AR1063" s="25">
        <v>-4.37</v>
      </c>
      <c r="AS1063" s="3">
        <v>0.31184922615388272</v>
      </c>
      <c r="AT1063" s="3">
        <v>306.75834434056873</v>
      </c>
      <c r="AU1063" s="3">
        <v>-56.1182517317906</v>
      </c>
      <c r="AV1063" s="5">
        <v>40003</v>
      </c>
      <c r="AW1063" s="5">
        <v>41927</v>
      </c>
      <c r="AX1063" s="6" t="s">
        <v>2113</v>
      </c>
      <c r="AY1063" s="17">
        <v>-33.866999999999997</v>
      </c>
      <c r="AZ1063" s="3">
        <v>4.3499999999999997E-2</v>
      </c>
      <c r="BA1063" s="3">
        <v>80.205999999999989</v>
      </c>
      <c r="BB1063" s="30">
        <v>4.3999999999999997E-2</v>
      </c>
      <c r="BC1063" t="s">
        <v>40</v>
      </c>
      <c r="BD1063" t="s">
        <v>40</v>
      </c>
      <c r="BE1063" t="s">
        <v>1847</v>
      </c>
      <c r="BF1063" t="str">
        <f t="shared" si="30"/>
        <v>SA63</v>
      </c>
    </row>
    <row r="1064" spans="1:58" ht="18.75" x14ac:dyDescent="0.3">
      <c r="A1064" t="s">
        <v>1863</v>
      </c>
      <c r="B1064" t="s">
        <v>1862</v>
      </c>
      <c r="C1064" s="24">
        <v>-2708736.4410000001</v>
      </c>
      <c r="D1064" s="1">
        <v>-4266565.7056999998</v>
      </c>
      <c r="E1064" s="1">
        <v>3877939.7130999998</v>
      </c>
      <c r="F1064" s="1">
        <v>9.2999999999999992E-3</v>
      </c>
      <c r="G1064" s="1">
        <v>1.2699999999999999E-2</v>
      </c>
      <c r="H1064" s="1">
        <v>1.26E-2</v>
      </c>
      <c r="I1064" s="2">
        <v>37.68622147</v>
      </c>
      <c r="J1064" s="18">
        <v>37</v>
      </c>
      <c r="K1064">
        <v>41</v>
      </c>
      <c r="L1064">
        <v>10.397291999998401</v>
      </c>
      <c r="M1064" s="43">
        <v>122.41044826</v>
      </c>
      <c r="N1064" s="43">
        <v>122</v>
      </c>
      <c r="O1064">
        <v>24</v>
      </c>
      <c r="P1064">
        <v>37.613735999983646</v>
      </c>
      <c r="Q1064" s="1">
        <v>-2.1754580099999998</v>
      </c>
      <c r="R1064" s="1">
        <v>8.9999999999999993E-3</v>
      </c>
      <c r="S1064" s="1">
        <v>1.04E-2</v>
      </c>
      <c r="T1064" s="1">
        <v>1.41E-2</v>
      </c>
      <c r="U1064" s="4">
        <v>1.78</v>
      </c>
      <c r="V1064" s="4">
        <v>2.19</v>
      </c>
      <c r="W1064" s="4">
        <v>7.16</v>
      </c>
      <c r="X1064" s="4">
        <v>15.08</v>
      </c>
      <c r="Y1064" s="4">
        <v>-33.06</v>
      </c>
      <c r="Z1064" s="4">
        <v>0.77</v>
      </c>
      <c r="AA1064" s="4">
        <v>0.19</v>
      </c>
      <c r="AB1064" s="4">
        <v>0.23</v>
      </c>
      <c r="AC1064" s="25">
        <v>0.75</v>
      </c>
      <c r="AD1064" s="17">
        <v>-2708735.4109999998</v>
      </c>
      <c r="AE1064">
        <v>-4266566.966</v>
      </c>
      <c r="AF1064">
        <v>3877939.878</v>
      </c>
      <c r="AG1064" s="20">
        <v>37.686219832399999</v>
      </c>
      <c r="AH1064" s="18">
        <v>37</v>
      </c>
      <c r="AI1064">
        <v>41</v>
      </c>
      <c r="AJ1064">
        <v>10.391396639996628</v>
      </c>
      <c r="AK1064" s="79">
        <v>122.410430787</v>
      </c>
      <c r="AL1064" s="53">
        <v>122</v>
      </c>
      <c r="AM1064">
        <v>24</v>
      </c>
      <c r="AN1064">
        <v>37.550833199984481</v>
      </c>
      <c r="AO1064" s="3">
        <v>-1.67</v>
      </c>
      <c r="AP1064" s="4">
        <v>28.27</v>
      </c>
      <c r="AQ1064" s="4">
        <v>-19.41</v>
      </c>
      <c r="AR1064" s="25">
        <v>-0.27</v>
      </c>
      <c r="AS1064" s="3">
        <v>0.25543339628790673</v>
      </c>
      <c r="AT1064" s="3">
        <v>255.43318113453608</v>
      </c>
      <c r="AU1064" s="3">
        <v>0.33162552839649501</v>
      </c>
      <c r="AV1064" s="5">
        <v>37685</v>
      </c>
      <c r="AW1064" s="5">
        <v>40602</v>
      </c>
      <c r="AX1064" s="6" t="s">
        <v>2113</v>
      </c>
      <c r="AY1064" s="17">
        <v>-32.616999999999997</v>
      </c>
      <c r="AZ1064" s="3">
        <v>3.2199999999999999E-2</v>
      </c>
      <c r="BA1064" s="3">
        <v>30.946999999999996</v>
      </c>
      <c r="BB1064" s="30">
        <v>3.5000000000000003E-2</v>
      </c>
      <c r="BC1064" t="s">
        <v>40</v>
      </c>
      <c r="BD1064" t="s">
        <v>40</v>
      </c>
      <c r="BE1064" t="s">
        <v>1863</v>
      </c>
      <c r="BF1064" t="str">
        <f t="shared" si="30"/>
        <v>San Bruno</v>
      </c>
    </row>
    <row r="1065" spans="1:58" ht="18.75" x14ac:dyDescent="0.3">
      <c r="A1065" t="s">
        <v>1871</v>
      </c>
      <c r="B1065" t="s">
        <v>1872</v>
      </c>
      <c r="C1065" s="24">
        <v>-2471060.5438999999</v>
      </c>
      <c r="D1065" s="1">
        <v>-4719764.6759000001</v>
      </c>
      <c r="E1065" s="1">
        <v>3495179.2732000002</v>
      </c>
      <c r="F1065" s="1">
        <v>4.5999999999999999E-3</v>
      </c>
      <c r="G1065" s="1">
        <v>6.4000000000000003E-3</v>
      </c>
      <c r="H1065" s="1">
        <v>4.5999999999999999E-3</v>
      </c>
      <c r="I1065" s="2">
        <v>33.444142739999997</v>
      </c>
      <c r="J1065" s="18">
        <v>33</v>
      </c>
      <c r="K1065">
        <v>26</v>
      </c>
      <c r="L1065">
        <v>38.913863999987939</v>
      </c>
      <c r="M1065" s="43">
        <v>117.63457034</v>
      </c>
      <c r="N1065" s="43">
        <v>117</v>
      </c>
      <c r="O1065">
        <v>38</v>
      </c>
      <c r="P1065">
        <v>4.4532239999864487</v>
      </c>
      <c r="Q1065" s="1">
        <v>23.253903409999999</v>
      </c>
      <c r="R1065" s="1">
        <v>4.0000000000000001E-3</v>
      </c>
      <c r="S1065" s="1">
        <v>5.0000000000000001E-3</v>
      </c>
      <c r="T1065" s="1">
        <v>6.6E-3</v>
      </c>
      <c r="U1065" s="4">
        <v>1.54</v>
      </c>
      <c r="V1065" s="4">
        <v>2.09</v>
      </c>
      <c r="W1065" s="4">
        <v>6.48</v>
      </c>
      <c r="X1065" s="4">
        <v>17.079999999999998</v>
      </c>
      <c r="Y1065" s="4">
        <v>-38.549999999999997</v>
      </c>
      <c r="Z1065" s="4">
        <v>1.8</v>
      </c>
      <c r="AA1065" s="4">
        <v>0.2</v>
      </c>
      <c r="AB1065" s="4">
        <v>0.28000000000000003</v>
      </c>
      <c r="AC1065" s="25">
        <v>0.83</v>
      </c>
      <c r="AD1065" s="17">
        <v>-2471059.5580000002</v>
      </c>
      <c r="AE1065">
        <v>-4719765.9979999997</v>
      </c>
      <c r="AF1065">
        <v>3495179.486</v>
      </c>
      <c r="AG1065" s="20">
        <v>33.444140794299997</v>
      </c>
      <c r="AH1065" s="18">
        <v>33</v>
      </c>
      <c r="AI1065">
        <v>26</v>
      </c>
      <c r="AJ1065">
        <v>38.906859479990317</v>
      </c>
      <c r="AK1065" s="79">
        <v>117.63455431280001</v>
      </c>
      <c r="AL1065" s="53">
        <v>117</v>
      </c>
      <c r="AM1065">
        <v>38</v>
      </c>
      <c r="AN1065">
        <v>4.3955260800214546</v>
      </c>
      <c r="AO1065" s="3">
        <v>23.966999999999999</v>
      </c>
      <c r="AP1065" s="4">
        <v>28.58</v>
      </c>
      <c r="AQ1065" s="4">
        <v>-25.35</v>
      </c>
      <c r="AR1065" s="25">
        <v>0.91</v>
      </c>
      <c r="AS1065" s="3">
        <v>0.29205980502556755</v>
      </c>
      <c r="AT1065" s="3">
        <v>292.05246517637937</v>
      </c>
      <c r="AU1065" s="3">
        <v>2.0706483041353501</v>
      </c>
      <c r="AV1065" s="5">
        <v>36031</v>
      </c>
      <c r="AW1065" s="5">
        <v>38841</v>
      </c>
      <c r="AX1065" s="6" t="s">
        <v>2113</v>
      </c>
      <c r="AY1065" s="17">
        <v>-34.792999999999999</v>
      </c>
      <c r="AZ1065" s="3">
        <v>4.2799999999999998E-2</v>
      </c>
      <c r="BA1065" s="3">
        <v>58.76</v>
      </c>
      <c r="BB1065" s="30">
        <v>4.2999999999999997E-2</v>
      </c>
      <c r="BC1065" t="s">
        <v>40</v>
      </c>
      <c r="BD1065" t="s">
        <v>40</v>
      </c>
      <c r="BE1065" t="s">
        <v>1871</v>
      </c>
      <c r="BF1065" t="str">
        <f t="shared" si="30"/>
        <v>Shorecliffs Middle School</v>
      </c>
    </row>
    <row r="1066" spans="1:58" ht="18.75" x14ac:dyDescent="0.3">
      <c r="A1066" t="s">
        <v>1879</v>
      </c>
      <c r="B1066" t="s">
        <v>1880</v>
      </c>
      <c r="C1066" s="24">
        <v>-2491357.7519999999</v>
      </c>
      <c r="D1066" s="1">
        <v>-4664138.2149999999</v>
      </c>
      <c r="E1066" s="1">
        <v>3554637.2417000001</v>
      </c>
      <c r="F1066" s="1">
        <v>1.34E-2</v>
      </c>
      <c r="G1066" s="1">
        <v>2.1600000000000001E-2</v>
      </c>
      <c r="H1066" s="1">
        <v>1.7100000000000001E-2</v>
      </c>
      <c r="I1066" s="2">
        <v>34.088627959999997</v>
      </c>
      <c r="J1066" s="18">
        <v>34</v>
      </c>
      <c r="K1066">
        <v>5</v>
      </c>
      <c r="L1066">
        <v>19.06065599998783</v>
      </c>
      <c r="M1066" s="43">
        <v>118.10898355</v>
      </c>
      <c r="N1066" s="43">
        <v>118</v>
      </c>
      <c r="O1066">
        <v>6</v>
      </c>
      <c r="P1066">
        <v>32.34078000001773</v>
      </c>
      <c r="Q1066" s="1">
        <v>79.845760029999994</v>
      </c>
      <c r="R1066" s="1">
        <v>1.35E-2</v>
      </c>
      <c r="S1066" s="1">
        <v>1.5599999999999999E-2</v>
      </c>
      <c r="T1066" s="1">
        <v>2.23E-2</v>
      </c>
      <c r="U1066" s="4">
        <v>1.1299999999999999</v>
      </c>
      <c r="V1066" s="4">
        <v>3.26</v>
      </c>
      <c r="W1066" s="4">
        <v>4.32</v>
      </c>
      <c r="X1066" s="4">
        <v>13.59</v>
      </c>
      <c r="Y1066" s="4">
        <v>-37.25</v>
      </c>
      <c r="Z1066" s="4">
        <v>-1.42</v>
      </c>
      <c r="AA1066" s="4">
        <v>0.1</v>
      </c>
      <c r="AB1066" s="4">
        <v>0.35</v>
      </c>
      <c r="AC1066" s="25">
        <v>0.35</v>
      </c>
      <c r="AD1066" s="17">
        <v>-2491356.7599999998</v>
      </c>
      <c r="AE1066">
        <v>-4664139.5279999999</v>
      </c>
      <c r="AF1066">
        <v>3554637.449</v>
      </c>
      <c r="AG1066" s="20">
        <v>34.088626011300001</v>
      </c>
      <c r="AH1066" s="18">
        <v>34</v>
      </c>
      <c r="AI1066">
        <v>5</v>
      </c>
      <c r="AJ1066">
        <v>19.053640680002104</v>
      </c>
      <c r="AK1066" s="79">
        <v>118.1089674161</v>
      </c>
      <c r="AL1066" s="53">
        <v>118</v>
      </c>
      <c r="AM1066">
        <v>6</v>
      </c>
      <c r="AN1066">
        <v>32.282697960001769</v>
      </c>
      <c r="AO1066" s="3">
        <v>80.534000000000006</v>
      </c>
      <c r="AP1066" s="4">
        <v>25.27</v>
      </c>
      <c r="AQ1066" s="4">
        <v>-23.94</v>
      </c>
      <c r="AR1066" s="25">
        <v>-2.33</v>
      </c>
      <c r="AS1066" s="3">
        <v>0.26136243102704787</v>
      </c>
      <c r="AT1066" s="3">
        <v>260.54707876676002</v>
      </c>
      <c r="AU1066" s="3">
        <v>-20.628614740391399</v>
      </c>
      <c r="AV1066" s="5">
        <v>36449</v>
      </c>
      <c r="AW1066" s="5">
        <v>39708</v>
      </c>
      <c r="AX1066" s="6" t="s">
        <v>2113</v>
      </c>
      <c r="AY1066" s="17">
        <v>-34.491</v>
      </c>
      <c r="AZ1066" s="3">
        <v>3.3599999999999998E-2</v>
      </c>
      <c r="BA1066" s="3">
        <v>115.02500000000001</v>
      </c>
      <c r="BB1066" s="30">
        <v>0.04</v>
      </c>
      <c r="BC1066" t="s">
        <v>40</v>
      </c>
      <c r="BD1066" t="s">
        <v>40</v>
      </c>
      <c r="BE1066" t="s">
        <v>1879</v>
      </c>
      <c r="BF1066" t="str">
        <f t="shared" si="30"/>
        <v>San Gabriel High School</v>
      </c>
    </row>
    <row r="1067" spans="1:58" ht="18.75" x14ac:dyDescent="0.3">
      <c r="A1067" t="s">
        <v>1893</v>
      </c>
      <c r="B1067" t="s">
        <v>1894</v>
      </c>
      <c r="C1067" s="24">
        <v>-2304715.3632999999</v>
      </c>
      <c r="D1067" s="1">
        <v>-4722106.2138999999</v>
      </c>
      <c r="E1067" s="1">
        <v>3603849.3385999999</v>
      </c>
      <c r="F1067" s="1">
        <v>2.8E-3</v>
      </c>
      <c r="G1067" s="1">
        <v>5.4000000000000003E-3</v>
      </c>
      <c r="H1067" s="1">
        <v>4.3E-3</v>
      </c>
      <c r="I1067" s="2">
        <v>34.624257299999996</v>
      </c>
      <c r="J1067" s="18">
        <v>34</v>
      </c>
      <c r="K1067">
        <v>37</v>
      </c>
      <c r="L1067">
        <v>27.326279999987264</v>
      </c>
      <c r="M1067" s="43">
        <v>116.01558555</v>
      </c>
      <c r="N1067" s="43">
        <v>116</v>
      </c>
      <c r="O1067">
        <v>0</v>
      </c>
      <c r="P1067">
        <v>56.107979999990221</v>
      </c>
      <c r="Q1067" s="1">
        <v>362.49565540999998</v>
      </c>
      <c r="R1067" s="1">
        <v>3.3999999999999998E-3</v>
      </c>
      <c r="S1067" s="1">
        <v>3.3999999999999998E-3</v>
      </c>
      <c r="T1067" s="1">
        <v>5.4999999999999997E-3</v>
      </c>
      <c r="U1067" s="4">
        <v>3.62</v>
      </c>
      <c r="V1067" s="4">
        <v>1.98</v>
      </c>
      <c r="W1067" s="4">
        <v>4.8499999999999996</v>
      </c>
      <c r="X1067" s="4">
        <v>-8.2799999999999994</v>
      </c>
      <c r="Y1067" s="4">
        <v>-16.899999999999999</v>
      </c>
      <c r="Z1067" s="4">
        <v>0.91</v>
      </c>
      <c r="AA1067" s="4">
        <v>0.47</v>
      </c>
      <c r="AB1067" s="4">
        <v>0.22</v>
      </c>
      <c r="AC1067" s="25">
        <v>0.48</v>
      </c>
      <c r="AD1067" s="17">
        <v>-2304714.3709999998</v>
      </c>
      <c r="AE1067">
        <v>-4722107.53</v>
      </c>
      <c r="AF1067">
        <v>3603849.5430000001</v>
      </c>
      <c r="AG1067" s="20">
        <v>34.624254982899998</v>
      </c>
      <c r="AH1067" s="18">
        <v>34</v>
      </c>
      <c r="AI1067">
        <v>37</v>
      </c>
      <c r="AJ1067">
        <v>27.317938439994123</v>
      </c>
      <c r="AK1067" s="79">
        <v>116.0155695902</v>
      </c>
      <c r="AL1067" s="53">
        <v>116</v>
      </c>
      <c r="AM1067">
        <v>0</v>
      </c>
      <c r="AN1067">
        <v>56.050524720006933</v>
      </c>
      <c r="AO1067" s="3">
        <v>363.22699999999998</v>
      </c>
      <c r="AP1067" s="4">
        <v>2.65</v>
      </c>
      <c r="AQ1067" s="4">
        <v>-3.19</v>
      </c>
      <c r="AR1067" s="25">
        <v>0.02</v>
      </c>
      <c r="AS1067" s="3">
        <v>3.0092856393311346E-2</v>
      </c>
      <c r="AT1067" s="3">
        <v>27.73107329195696</v>
      </c>
      <c r="AU1067" s="3">
        <v>-11.686212991217801</v>
      </c>
      <c r="AV1067" s="5">
        <v>36514</v>
      </c>
      <c r="AW1067" s="5">
        <v>39287</v>
      </c>
      <c r="AX1067" s="6" t="s">
        <v>2113</v>
      </c>
      <c r="AY1067" s="17">
        <v>-31.721</v>
      </c>
      <c r="AZ1067" s="3">
        <v>4.2299999999999997E-2</v>
      </c>
      <c r="BA1067" s="3">
        <v>394.94799999999998</v>
      </c>
      <c r="BB1067" s="30">
        <v>4.2999999999999997E-2</v>
      </c>
      <c r="BC1067" t="s">
        <v>40</v>
      </c>
      <c r="BD1067" t="s">
        <v>40</v>
      </c>
      <c r="BE1067" t="s">
        <v>1893</v>
      </c>
      <c r="BF1067" t="str">
        <f t="shared" si="30"/>
        <v>Siberia</v>
      </c>
    </row>
    <row r="1068" spans="1:58" ht="18.75" x14ac:dyDescent="0.3">
      <c r="A1068" t="s">
        <v>1899</v>
      </c>
      <c r="B1068" t="s">
        <v>1900</v>
      </c>
      <c r="C1068" s="24">
        <v>-2455457.3566000001</v>
      </c>
      <c r="D1068" s="1">
        <v>-4767479.9176000003</v>
      </c>
      <c r="E1068" s="1">
        <v>3441384.0702999998</v>
      </c>
      <c r="F1068" s="1">
        <v>4.7999999999999996E-3</v>
      </c>
      <c r="G1068" s="1">
        <v>8.9999999999999993E-3</v>
      </c>
      <c r="H1068" s="1">
        <v>8.2000000000000007E-3</v>
      </c>
      <c r="I1068" s="2">
        <v>32.864706249999998</v>
      </c>
      <c r="J1068" s="18">
        <v>32</v>
      </c>
      <c r="K1068">
        <v>51</v>
      </c>
      <c r="L1068">
        <v>52.942499999991242</v>
      </c>
      <c r="M1068" s="43">
        <v>117.25041652</v>
      </c>
      <c r="N1068" s="43">
        <v>117</v>
      </c>
      <c r="O1068">
        <v>15</v>
      </c>
      <c r="P1068">
        <v>1.4994720000061079</v>
      </c>
      <c r="Q1068" s="1">
        <v>34.851981940000002</v>
      </c>
      <c r="R1068" s="1">
        <v>5.3E-3</v>
      </c>
      <c r="S1068" s="1">
        <v>5.8999999999999999E-3</v>
      </c>
      <c r="T1068" s="1">
        <v>9.4000000000000004E-3</v>
      </c>
      <c r="U1068" s="4">
        <v>2.72</v>
      </c>
      <c r="V1068" s="4">
        <v>2.34</v>
      </c>
      <c r="W1068" s="4">
        <v>5.81</v>
      </c>
      <c r="X1068" s="4">
        <v>17.809999999999999</v>
      </c>
      <c r="Y1068" s="4">
        <v>-39.67</v>
      </c>
      <c r="Z1068" s="4">
        <v>-0.96</v>
      </c>
      <c r="AA1068" s="4">
        <v>0.14000000000000001</v>
      </c>
      <c r="AB1068" s="4">
        <v>0.11</v>
      </c>
      <c r="AC1068" s="25">
        <v>0.23</v>
      </c>
      <c r="AD1068" s="17">
        <v>-2455456.3769999999</v>
      </c>
      <c r="AE1068">
        <v>-4767481.2479999997</v>
      </c>
      <c r="AF1068">
        <v>3441384.2889999999</v>
      </c>
      <c r="AG1068" s="20">
        <v>32.864704316100003</v>
      </c>
      <c r="AH1068" s="18">
        <v>32</v>
      </c>
      <c r="AI1068">
        <v>51</v>
      </c>
      <c r="AJ1068">
        <v>52.935537960009924</v>
      </c>
      <c r="AK1068" s="79">
        <v>117.2504006819</v>
      </c>
      <c r="AL1068" s="53">
        <v>117</v>
      </c>
      <c r="AM1068">
        <v>15</v>
      </c>
      <c r="AN1068">
        <v>1.4424548400143067</v>
      </c>
      <c r="AO1068" s="3">
        <v>35.587000000000003</v>
      </c>
      <c r="AP1068" s="4">
        <v>29.17</v>
      </c>
      <c r="AQ1068" s="4">
        <v>-26.59</v>
      </c>
      <c r="AR1068" s="25">
        <v>-1.83</v>
      </c>
      <c r="AS1068" s="3">
        <v>0.29880972217659296</v>
      </c>
      <c r="AT1068" s="3">
        <v>297.29027642362655</v>
      </c>
      <c r="AU1068" s="3">
        <v>-30.0955402670055</v>
      </c>
      <c r="AV1068" s="5">
        <v>34095</v>
      </c>
      <c r="AW1068" s="5">
        <v>40976</v>
      </c>
      <c r="AX1068" s="6" t="s">
        <v>2113</v>
      </c>
      <c r="AY1068" s="17">
        <v>-34.988</v>
      </c>
      <c r="AZ1068" s="3">
        <v>3.5499999999999997E-2</v>
      </c>
      <c r="BA1068" s="3">
        <v>70.575000000000003</v>
      </c>
      <c r="BB1068" s="30">
        <v>3.6999999999999998E-2</v>
      </c>
      <c r="BC1068" t="s">
        <v>402</v>
      </c>
      <c r="BD1068" t="s">
        <v>1901</v>
      </c>
      <c r="BE1068" t="s">
        <v>1899</v>
      </c>
      <c r="BF1068" t="str">
        <f t="shared" si="30"/>
        <v>Scripps 3</v>
      </c>
    </row>
    <row r="1069" spans="1:58" ht="18.75" x14ac:dyDescent="0.3">
      <c r="A1069" t="s">
        <v>1914</v>
      </c>
      <c r="B1069" t="s">
        <v>1915</v>
      </c>
      <c r="C1069" s="24">
        <v>-2463119.7899000002</v>
      </c>
      <c r="D1069" s="1">
        <v>-4286215.4107999997</v>
      </c>
      <c r="E1069" s="1">
        <v>4021210.6759000001</v>
      </c>
      <c r="F1069" s="1">
        <v>5.3E-3</v>
      </c>
      <c r="G1069" s="1">
        <v>8.8999999999999999E-3</v>
      </c>
      <c r="H1069" s="1">
        <v>8.6E-3</v>
      </c>
      <c r="I1069" s="2">
        <v>39.314276769999999</v>
      </c>
      <c r="J1069" s="18">
        <v>39</v>
      </c>
      <c r="K1069">
        <v>18</v>
      </c>
      <c r="L1069">
        <v>51.396371999997541</v>
      </c>
      <c r="M1069" s="43">
        <v>119.8842921</v>
      </c>
      <c r="N1069" s="43">
        <v>119</v>
      </c>
      <c r="O1069">
        <v>53</v>
      </c>
      <c r="P1069">
        <v>3.4515599999861024</v>
      </c>
      <c r="Q1069" s="1">
        <v>2902.5430845800001</v>
      </c>
      <c r="R1069" s="1">
        <v>6.7000000000000002E-3</v>
      </c>
      <c r="S1069" s="1">
        <v>6.4000000000000003E-3</v>
      </c>
      <c r="T1069" s="1">
        <v>9.7999999999999997E-3</v>
      </c>
      <c r="U1069" s="4">
        <v>1.24</v>
      </c>
      <c r="V1069" s="4">
        <v>1.78</v>
      </c>
      <c r="W1069" s="4">
        <v>5.24</v>
      </c>
      <c r="X1069" s="4">
        <v>-4.2</v>
      </c>
      <c r="Y1069" s="4">
        <v>-20.54</v>
      </c>
      <c r="Z1069" s="4">
        <v>1.02</v>
      </c>
      <c r="AA1069" s="4">
        <v>0.21</v>
      </c>
      <c r="AB1069" s="4">
        <v>0.28000000000000003</v>
      </c>
      <c r="AC1069" s="25">
        <v>0.8</v>
      </c>
      <c r="AD1069" s="17">
        <v>-2463118.753</v>
      </c>
      <c r="AE1069">
        <v>-4286216.6629999997</v>
      </c>
      <c r="AF1069">
        <v>4021210.83</v>
      </c>
      <c r="AG1069" s="20">
        <v>39.314274594399997</v>
      </c>
      <c r="AH1069" s="18">
        <v>39</v>
      </c>
      <c r="AI1069">
        <v>18</v>
      </c>
      <c r="AJ1069">
        <v>51.388539839988994</v>
      </c>
      <c r="AK1069" s="79">
        <v>119.884274447</v>
      </c>
      <c r="AL1069" s="53">
        <v>119</v>
      </c>
      <c r="AM1069">
        <v>53</v>
      </c>
      <c r="AN1069">
        <v>3.3880091999844808</v>
      </c>
      <c r="AO1069" s="3">
        <v>2903.0810000000001</v>
      </c>
      <c r="AP1069" s="4">
        <v>8.15</v>
      </c>
      <c r="AQ1069" s="4">
        <v>-6.13</v>
      </c>
      <c r="AR1069" s="25">
        <v>-0.02</v>
      </c>
      <c r="AS1069" s="3">
        <v>7.7621904188748286E-2</v>
      </c>
      <c r="AT1069" s="3">
        <v>77.619992379205968</v>
      </c>
      <c r="AU1069" s="3">
        <v>-0.54477798414211098</v>
      </c>
      <c r="AV1069" s="5">
        <v>38154</v>
      </c>
      <c r="AW1069" s="5">
        <v>39993</v>
      </c>
      <c r="AX1069" s="6" t="s">
        <v>2113</v>
      </c>
      <c r="AY1069" s="17">
        <v>-23.652999999999999</v>
      </c>
      <c r="AZ1069" s="3">
        <v>5.1799999999999999E-2</v>
      </c>
      <c r="BA1069" s="3">
        <v>2926.7339999999999</v>
      </c>
      <c r="BB1069" s="30">
        <v>5.2999999999999999E-2</v>
      </c>
      <c r="BC1069" t="s">
        <v>40</v>
      </c>
      <c r="BD1069" t="s">
        <v>40</v>
      </c>
      <c r="BE1069" t="s">
        <v>1914</v>
      </c>
      <c r="BF1069" t="str">
        <f t="shared" si="30"/>
        <v>Slide Mountain</v>
      </c>
    </row>
    <row r="1070" spans="1:58" ht="18.75" x14ac:dyDescent="0.3">
      <c r="A1070" t="s">
        <v>1925</v>
      </c>
      <c r="B1070" t="s">
        <v>1926</v>
      </c>
      <c r="C1070" s="24">
        <v>-2222991.7629749998</v>
      </c>
      <c r="D1070" s="1">
        <v>-4642343.4218220003</v>
      </c>
      <c r="E1070" s="1">
        <v>3758340.931415</v>
      </c>
      <c r="F1070" s="1">
        <v>6.4013599999999992E-3</v>
      </c>
      <c r="G1070" s="1">
        <v>1.0433079999999999E-2</v>
      </c>
      <c r="H1070" s="1">
        <v>8.9042800000000005E-3</v>
      </c>
      <c r="I1070" s="2">
        <v>36.319590290000001</v>
      </c>
      <c r="J1070">
        <v>36</v>
      </c>
      <c r="K1070">
        <v>19</v>
      </c>
      <c r="L1070">
        <v>10.525007999999616</v>
      </c>
      <c r="M1070" s="43">
        <v>115.58748636999999</v>
      </c>
      <c r="N1070" s="43">
        <v>115</v>
      </c>
      <c r="O1070">
        <v>35</v>
      </c>
      <c r="P1070">
        <v>14.950931999976547</v>
      </c>
      <c r="Q1070" s="1">
        <v>2562.73878427</v>
      </c>
      <c r="R1070" s="1">
        <v>4.5609200000000004E-3</v>
      </c>
      <c r="S1070" s="1">
        <v>4.5609200000000004E-3</v>
      </c>
      <c r="T1070" s="1">
        <v>1.369452E-2</v>
      </c>
      <c r="U1070" s="4">
        <v>1.57</v>
      </c>
      <c r="V1070" s="4">
        <v>1.93</v>
      </c>
      <c r="W1070" s="4">
        <v>5.21</v>
      </c>
      <c r="X1070" s="4">
        <v>-8.83</v>
      </c>
      <c r="Y1070" s="4">
        <v>-15.47</v>
      </c>
      <c r="Z1070" s="4">
        <v>0.13</v>
      </c>
      <c r="AA1070" s="4">
        <v>0.09</v>
      </c>
      <c r="AB1070" s="4">
        <v>0.09</v>
      </c>
      <c r="AC1070" s="25">
        <v>0.27</v>
      </c>
      <c r="AD1070" s="17">
        <v>-2222990.7590000001</v>
      </c>
      <c r="AE1070">
        <v>-4642344.7209999999</v>
      </c>
      <c r="AF1070">
        <v>3758341.12</v>
      </c>
      <c r="AG1070">
        <v>36.319587708500002</v>
      </c>
      <c r="AH1070">
        <v>36</v>
      </c>
      <c r="AI1070">
        <v>19</v>
      </c>
      <c r="AJ1070">
        <v>10.515750600007436</v>
      </c>
      <c r="AK1070" s="79">
        <v>115.58747004200001</v>
      </c>
      <c r="AL1070" s="53">
        <v>115</v>
      </c>
      <c r="AM1070">
        <v>35</v>
      </c>
      <c r="AN1070">
        <v>14.892151200024273</v>
      </c>
      <c r="AO1070" s="3">
        <v>2563.4450000000002</v>
      </c>
      <c r="AP1070" s="4">
        <v>1.96</v>
      </c>
      <c r="AQ1070" s="4">
        <v>-1.26</v>
      </c>
      <c r="AR1070" s="25">
        <v>-0.79</v>
      </c>
      <c r="AS1070" s="3">
        <v>2.179128281909468E-2</v>
      </c>
      <c r="AT1070" s="3">
        <v>17.693899619100836</v>
      </c>
      <c r="AU1070" s="3">
        <v>-12.7195092778448</v>
      </c>
      <c r="AV1070" s="5">
        <v>36242</v>
      </c>
      <c r="AW1070" s="5">
        <v>40618</v>
      </c>
      <c r="AX1070" s="6" t="s">
        <v>2113</v>
      </c>
      <c r="AY1070" s="17">
        <v>-25.454000000000001</v>
      </c>
      <c r="AZ1070" s="3">
        <v>4.7899999999999998E-2</v>
      </c>
      <c r="BA1070" s="3">
        <v>2588.8990000000003</v>
      </c>
      <c r="BB1070" s="30">
        <v>0.05</v>
      </c>
      <c r="BC1070" t="s">
        <v>40</v>
      </c>
      <c r="BD1070" t="s">
        <v>40</v>
      </c>
      <c r="BE1070" t="s">
        <v>1925</v>
      </c>
      <c r="BF1070" t="s">
        <v>1926</v>
      </c>
    </row>
    <row r="1071" spans="1:58" ht="18.75" x14ac:dyDescent="0.3">
      <c r="A1071" t="s">
        <v>1941</v>
      </c>
      <c r="B1071" t="s">
        <v>1942</v>
      </c>
      <c r="C1071" s="24">
        <v>-2441670.2585999998</v>
      </c>
      <c r="D1071" s="1">
        <v>-4278624.3167000003</v>
      </c>
      <c r="E1071" s="1">
        <v>4039702.2653999999</v>
      </c>
      <c r="F1071" s="1">
        <v>3.8E-3</v>
      </c>
      <c r="G1071" s="1">
        <v>5.1000000000000004E-3</v>
      </c>
      <c r="H1071" s="1">
        <v>4.5999999999999999E-3</v>
      </c>
      <c r="I1071" s="2">
        <v>39.541511880000002</v>
      </c>
      <c r="J1071" s="18">
        <v>39</v>
      </c>
      <c r="K1071">
        <v>32</v>
      </c>
      <c r="L1071">
        <v>29.442768000005799</v>
      </c>
      <c r="M1071" s="43">
        <v>119.71198217</v>
      </c>
      <c r="N1071" s="43">
        <v>119</v>
      </c>
      <c r="O1071">
        <v>42</v>
      </c>
      <c r="P1071">
        <v>43.135811999995894</v>
      </c>
      <c r="Q1071" s="1">
        <v>1324.9104005900001</v>
      </c>
      <c r="R1071" s="1">
        <v>3.8999999999999998E-3</v>
      </c>
      <c r="S1071" s="1">
        <v>4.1999999999999997E-3</v>
      </c>
      <c r="T1071" s="1">
        <v>5.5999999999999999E-3</v>
      </c>
      <c r="U1071" s="4">
        <v>1.64</v>
      </c>
      <c r="V1071" s="4">
        <v>1.72</v>
      </c>
      <c r="W1071" s="4">
        <v>6.24</v>
      </c>
      <c r="X1071" s="4">
        <v>-8.77</v>
      </c>
      <c r="Y1071" s="4">
        <v>-19.600000000000001</v>
      </c>
      <c r="Z1071" s="4">
        <v>-8.43</v>
      </c>
      <c r="AA1071" s="4">
        <v>0.62</v>
      </c>
      <c r="AB1071" s="4">
        <v>0.51</v>
      </c>
      <c r="AC1071" s="25">
        <v>2.57</v>
      </c>
      <c r="AD1071" s="17">
        <v>-2441669.2209999999</v>
      </c>
      <c r="AE1071">
        <v>-4278625.568</v>
      </c>
      <c r="AF1071">
        <v>4039702.4160000002</v>
      </c>
      <c r="AG1071" s="20">
        <v>39.541509653799999</v>
      </c>
      <c r="AH1071" s="18">
        <v>39</v>
      </c>
      <c r="AI1071">
        <v>32</v>
      </c>
      <c r="AJ1071">
        <v>29.434753679994969</v>
      </c>
      <c r="AK1071" s="79">
        <v>119.71196449919999</v>
      </c>
      <c r="AL1071" s="53">
        <v>119</v>
      </c>
      <c r="AM1071">
        <v>42</v>
      </c>
      <c r="AN1071">
        <v>43.072197119976181</v>
      </c>
      <c r="AO1071" s="3">
        <v>1325.4480000000001</v>
      </c>
      <c r="AP1071" s="4">
        <v>3.52</v>
      </c>
      <c r="AQ1071" s="4">
        <v>-5.1100000000000003</v>
      </c>
      <c r="AR1071" s="25">
        <v>-9.4700000000000006</v>
      </c>
      <c r="AS1071" s="3" t="e">
        <v>#N/A</v>
      </c>
      <c r="AT1071" s="3" t="e">
        <v>#N/A</v>
      </c>
      <c r="AU1071" s="3" t="e">
        <v>#N/A</v>
      </c>
      <c r="AV1071" s="5">
        <v>39850</v>
      </c>
      <c r="AW1071" s="5">
        <v>40646</v>
      </c>
      <c r="AX1071" s="6" t="s">
        <v>2113</v>
      </c>
      <c r="AY1071" s="17">
        <v>-24.077999999999999</v>
      </c>
      <c r="AZ1071" s="3">
        <v>4.7899999999999998E-2</v>
      </c>
      <c r="BA1071" s="3">
        <v>1349.5260000000001</v>
      </c>
      <c r="BB1071" s="30">
        <v>4.8000000000000001E-2</v>
      </c>
      <c r="BC1071" t="s">
        <v>40</v>
      </c>
      <c r="BD1071" t="s">
        <v>40</v>
      </c>
      <c r="BE1071" t="s">
        <v>1941</v>
      </c>
      <c r="BF1071" t="str">
        <f t="shared" ref="BF1071:BF1081" si="31">B1071</f>
        <v>SPARKS COOP</v>
      </c>
    </row>
    <row r="1072" spans="1:58" ht="18.75" x14ac:dyDescent="0.3">
      <c r="A1072" t="s">
        <v>1951</v>
      </c>
      <c r="B1072" t="s">
        <v>1952</v>
      </c>
      <c r="C1072" s="24">
        <v>-2273528.8412000001</v>
      </c>
      <c r="D1072" s="1">
        <v>-4592506.4716999996</v>
      </c>
      <c r="E1072" s="1">
        <v>3786437.8366999999</v>
      </c>
      <c r="F1072" s="1">
        <v>2.8E-3</v>
      </c>
      <c r="G1072" s="1">
        <v>5.5999999999999999E-3</v>
      </c>
      <c r="H1072" s="1">
        <v>4.7000000000000002E-3</v>
      </c>
      <c r="I1072" s="2">
        <v>36.644620439999997</v>
      </c>
      <c r="J1072" s="18">
        <v>36</v>
      </c>
      <c r="K1072">
        <v>38</v>
      </c>
      <c r="L1072">
        <v>40.633583999989469</v>
      </c>
      <c r="M1072" s="43">
        <v>116.33779624</v>
      </c>
      <c r="N1072" s="43">
        <v>116</v>
      </c>
      <c r="O1072">
        <v>20</v>
      </c>
      <c r="P1072">
        <v>16.066464000010683</v>
      </c>
      <c r="Q1072" s="1">
        <v>1029.85761473</v>
      </c>
      <c r="R1072" s="1">
        <v>3.8E-3</v>
      </c>
      <c r="S1072" s="1">
        <v>3.5000000000000001E-3</v>
      </c>
      <c r="T1072" s="1">
        <v>5.8999999999999999E-3</v>
      </c>
      <c r="U1072" s="4">
        <v>1.1599999999999999</v>
      </c>
      <c r="V1072" s="4">
        <v>1.47</v>
      </c>
      <c r="W1072" s="4">
        <v>4.12</v>
      </c>
      <c r="X1072" s="4">
        <v>-8.5299999999999994</v>
      </c>
      <c r="Y1072" s="4">
        <v>-15.5</v>
      </c>
      <c r="Z1072" s="4">
        <v>0.15</v>
      </c>
      <c r="AA1072" s="4">
        <v>7.0000000000000007E-2</v>
      </c>
      <c r="AB1072" s="4">
        <v>0.1</v>
      </c>
      <c r="AC1072" s="25">
        <v>0.24</v>
      </c>
      <c r="AD1072" s="17">
        <v>-2273527.8330000001</v>
      </c>
      <c r="AE1072">
        <v>-4592507.7649999997</v>
      </c>
      <c r="AF1072">
        <v>3786438.0210000002</v>
      </c>
      <c r="AG1072" s="20">
        <v>36.644617947500002</v>
      </c>
      <c r="AH1072" s="18">
        <v>36</v>
      </c>
      <c r="AI1072">
        <v>38</v>
      </c>
      <c r="AJ1072">
        <v>40.624611000008031</v>
      </c>
      <c r="AK1072" s="79">
        <v>116.3377796826</v>
      </c>
      <c r="AL1072" s="53">
        <v>116</v>
      </c>
      <c r="AM1072">
        <v>20</v>
      </c>
      <c r="AN1072">
        <v>16.006857360002869</v>
      </c>
      <c r="AO1072" s="3">
        <v>1030.538</v>
      </c>
      <c r="AP1072" s="4">
        <v>2.54</v>
      </c>
      <c r="AQ1072" s="4">
        <v>-1.29</v>
      </c>
      <c r="AR1072" s="25">
        <v>-0.79</v>
      </c>
      <c r="AS1072" s="3">
        <v>2.0858811494002302E-2</v>
      </c>
      <c r="AT1072" s="3">
        <v>19.601477562524209</v>
      </c>
      <c r="AU1072" s="3">
        <v>-7.1324664293536904</v>
      </c>
      <c r="AV1072" s="5">
        <v>36242</v>
      </c>
      <c r="AW1072" s="5">
        <v>40645</v>
      </c>
      <c r="AX1072" s="6" t="s">
        <v>2113</v>
      </c>
      <c r="AY1072" s="17">
        <v>-27.838999999999999</v>
      </c>
      <c r="AZ1072" s="3">
        <v>4.2599999999999999E-2</v>
      </c>
      <c r="BA1072" s="3">
        <v>1058.377</v>
      </c>
      <c r="BB1072" s="30">
        <v>4.2999999999999997E-2</v>
      </c>
      <c r="BC1072" t="s">
        <v>40</v>
      </c>
      <c r="BD1072" t="s">
        <v>40</v>
      </c>
      <c r="BE1072" t="s">
        <v>1951</v>
      </c>
      <c r="BF1072" t="str">
        <f t="shared" si="31"/>
        <v>Striped Hills</v>
      </c>
    </row>
    <row r="1073" spans="1:58" ht="18.75" x14ac:dyDescent="0.3">
      <c r="A1073" t="s">
        <v>1953</v>
      </c>
      <c r="B1073" t="s">
        <v>1954</v>
      </c>
      <c r="C1073" s="24">
        <v>-2700404.4885</v>
      </c>
      <c r="D1073" s="1">
        <v>-4292605.0974000003</v>
      </c>
      <c r="E1073" s="1">
        <v>3855137.5619000001</v>
      </c>
      <c r="F1073" s="1">
        <v>7.7000000000000002E-3</v>
      </c>
      <c r="G1073" s="1">
        <v>1.1900000000000001E-2</v>
      </c>
      <c r="H1073" s="1">
        <v>1.11E-2</v>
      </c>
      <c r="I1073" s="2">
        <v>37.426909080000001</v>
      </c>
      <c r="J1073" s="18">
        <v>37</v>
      </c>
      <c r="K1073">
        <v>25</v>
      </c>
      <c r="L1073">
        <v>36.872688000005382</v>
      </c>
      <c r="M1073" s="43">
        <v>122.17329628</v>
      </c>
      <c r="N1073" s="43">
        <v>122</v>
      </c>
      <c r="O1073">
        <v>10</v>
      </c>
      <c r="P1073">
        <v>23.866608000008682</v>
      </c>
      <c r="Q1073" s="1">
        <v>20.351576649999998</v>
      </c>
      <c r="R1073" s="1">
        <v>8.2000000000000007E-3</v>
      </c>
      <c r="S1073" s="1">
        <v>8.9999999999999993E-3</v>
      </c>
      <c r="T1073" s="1">
        <v>1.2800000000000001E-2</v>
      </c>
      <c r="U1073" s="4">
        <v>1.83</v>
      </c>
      <c r="V1073" s="4">
        <v>2.06</v>
      </c>
      <c r="W1073" s="4">
        <v>4.93</v>
      </c>
      <c r="X1073" s="4">
        <v>14.74</v>
      </c>
      <c r="Y1073" s="4">
        <v>-33.42</v>
      </c>
      <c r="Z1073" s="4">
        <v>-0.89</v>
      </c>
      <c r="AA1073" s="4">
        <v>0.28999999999999998</v>
      </c>
      <c r="AB1073" s="4">
        <v>0.3</v>
      </c>
      <c r="AC1073" s="25">
        <v>0.71</v>
      </c>
      <c r="AD1073" s="17">
        <v>-2700403.4610000001</v>
      </c>
      <c r="AE1073">
        <v>-4292606.3600000003</v>
      </c>
      <c r="AF1073">
        <v>3855137.73</v>
      </c>
      <c r="AG1073" s="20">
        <v>37.426907426200003</v>
      </c>
      <c r="AH1073" s="18">
        <v>37</v>
      </c>
      <c r="AI1073">
        <v>25</v>
      </c>
      <c r="AJ1073">
        <v>36.866734320011574</v>
      </c>
      <c r="AK1073" s="79">
        <v>122.17327887579999</v>
      </c>
      <c r="AL1073" s="53">
        <v>122</v>
      </c>
      <c r="AM1073">
        <v>10</v>
      </c>
      <c r="AN1073">
        <v>23.803952879978851</v>
      </c>
      <c r="AO1073" s="3">
        <v>20.867999999999999</v>
      </c>
      <c r="AP1073" s="4">
        <v>27.85</v>
      </c>
      <c r="AQ1073" s="4">
        <v>-19.8</v>
      </c>
      <c r="AR1073" s="25">
        <v>-1.92</v>
      </c>
      <c r="AS1073" s="3">
        <v>0.25310642027409908</v>
      </c>
      <c r="AT1073" s="3">
        <v>251.78549116584145</v>
      </c>
      <c r="AU1073" s="3">
        <v>-25.824918942286999</v>
      </c>
      <c r="AV1073" s="5">
        <v>34445</v>
      </c>
      <c r="AW1073" s="5">
        <v>37657</v>
      </c>
      <c r="AX1073" s="6" t="s">
        <v>2113</v>
      </c>
      <c r="AY1073" s="17">
        <v>-32.612000000000002</v>
      </c>
      <c r="AZ1073" s="3">
        <v>4.2099999999999999E-2</v>
      </c>
      <c r="BA1073" s="3">
        <v>53.480000000000004</v>
      </c>
      <c r="BB1073" s="30">
        <v>4.3999999999999997E-2</v>
      </c>
      <c r="BC1073" t="s">
        <v>40</v>
      </c>
      <c r="BD1073" t="s">
        <v>40</v>
      </c>
      <c r="BE1073" t="s">
        <v>1953</v>
      </c>
      <c r="BF1073" t="str">
        <f t="shared" si="31"/>
        <v>Stanford</v>
      </c>
    </row>
    <row r="1074" spans="1:58" ht="18.75" x14ac:dyDescent="0.3">
      <c r="A1074" t="s">
        <v>1970</v>
      </c>
      <c r="B1074" t="s">
        <v>1971</v>
      </c>
      <c r="C1074" s="24">
        <v>-2284024.8316000002</v>
      </c>
      <c r="D1074" s="1">
        <v>-4566211.3213</v>
      </c>
      <c r="E1074" s="1">
        <v>3812106.5120000001</v>
      </c>
      <c r="F1074" s="1">
        <v>1.9E-3</v>
      </c>
      <c r="G1074" s="1">
        <v>3.7000000000000002E-3</v>
      </c>
      <c r="H1074" s="1">
        <v>3.0999999999999999E-3</v>
      </c>
      <c r="I1074" s="2">
        <v>36.931614609999997</v>
      </c>
      <c r="J1074" s="18">
        <v>36</v>
      </c>
      <c r="K1074">
        <v>55</v>
      </c>
      <c r="L1074">
        <v>53.812595999988844</v>
      </c>
      <c r="M1074" s="43">
        <v>116.57427727</v>
      </c>
      <c r="N1074" s="43">
        <v>116</v>
      </c>
      <c r="O1074">
        <v>34</v>
      </c>
      <c r="P1074">
        <v>27.398171999985834</v>
      </c>
      <c r="Q1074" s="1">
        <v>1293.2851562599999</v>
      </c>
      <c r="R1074" s="1">
        <v>2.5999999999999999E-3</v>
      </c>
      <c r="S1074" s="1">
        <v>2.3999999999999998E-3</v>
      </c>
      <c r="T1074" s="1">
        <v>3.8999999999999998E-3</v>
      </c>
      <c r="U1074" s="4">
        <v>1.31</v>
      </c>
      <c r="V1074" s="4">
        <v>1.54</v>
      </c>
      <c r="W1074" s="4">
        <v>4.45</v>
      </c>
      <c r="X1074" s="4">
        <v>-8.67</v>
      </c>
      <c r="Y1074" s="4">
        <v>-15.66</v>
      </c>
      <c r="Z1074" s="4">
        <v>7.0000000000000007E-2</v>
      </c>
      <c r="AA1074" s="4">
        <v>0.08</v>
      </c>
      <c r="AB1074" s="4">
        <v>0.1</v>
      </c>
      <c r="AC1074" s="25">
        <v>0.26</v>
      </c>
      <c r="AD1074" s="17">
        <v>-2284023.821</v>
      </c>
      <c r="AE1074">
        <v>-4566212.6100000003</v>
      </c>
      <c r="AF1074">
        <v>3812106.693</v>
      </c>
      <c r="AG1074" s="20">
        <v>36.931612124499999</v>
      </c>
      <c r="AH1074" s="18">
        <v>36</v>
      </c>
      <c r="AI1074">
        <v>55</v>
      </c>
      <c r="AJ1074">
        <v>53.803648199996701</v>
      </c>
      <c r="AK1074" s="79">
        <v>116.57426068079999</v>
      </c>
      <c r="AL1074" s="53">
        <v>116</v>
      </c>
      <c r="AM1074">
        <v>34</v>
      </c>
      <c r="AN1074">
        <v>27.338450879981337</v>
      </c>
      <c r="AO1074" s="3">
        <v>1293.954</v>
      </c>
      <c r="AP1074" s="4">
        <v>2.48</v>
      </c>
      <c r="AQ1074" s="4">
        <v>-1.4</v>
      </c>
      <c r="AR1074" s="25">
        <v>-0.88</v>
      </c>
      <c r="AS1074" s="3">
        <v>2.3514463822467743E-2</v>
      </c>
      <c r="AT1074" s="3">
        <v>21.051839800060741</v>
      </c>
      <c r="AU1074" s="3">
        <v>-10.476165378256299</v>
      </c>
      <c r="AV1074" s="5">
        <v>36242</v>
      </c>
      <c r="AW1074" s="5">
        <v>40645</v>
      </c>
      <c r="AX1074" s="6" t="s">
        <v>2113</v>
      </c>
      <c r="AY1074" s="17">
        <v>-27.373000000000001</v>
      </c>
      <c r="AZ1074" s="3">
        <v>5.04E-2</v>
      </c>
      <c r="BA1074" s="3">
        <v>1321.327</v>
      </c>
      <c r="BB1074" s="30">
        <v>5.0999999999999997E-2</v>
      </c>
      <c r="BC1074" t="s">
        <v>40</v>
      </c>
      <c r="BD1074" t="s">
        <v>40</v>
      </c>
      <c r="BE1074" t="s">
        <v>1970</v>
      </c>
      <c r="BF1074" t="str">
        <f t="shared" si="31"/>
        <v>Tates Wash</v>
      </c>
    </row>
    <row r="1075" spans="1:58" ht="18.75" x14ac:dyDescent="0.3">
      <c r="A1075" t="s">
        <v>1976</v>
      </c>
      <c r="B1075" t="s">
        <v>1977</v>
      </c>
      <c r="C1075" s="24">
        <v>-2685244.2374</v>
      </c>
      <c r="D1075" s="1">
        <v>-4308073.9607999995</v>
      </c>
      <c r="E1075" s="1">
        <v>3848473.0531000001</v>
      </c>
      <c r="F1075" s="1">
        <v>1.3100000000000001E-2</v>
      </c>
      <c r="G1075" s="1">
        <v>1.77E-2</v>
      </c>
      <c r="H1075" s="1">
        <v>1.5599999999999999E-2</v>
      </c>
      <c r="I1075" s="2">
        <v>37.35148873</v>
      </c>
      <c r="J1075" s="18">
        <v>37</v>
      </c>
      <c r="K1075">
        <v>21</v>
      </c>
      <c r="L1075">
        <v>5.3594279999992978</v>
      </c>
      <c r="M1075" s="43">
        <v>121.93549542</v>
      </c>
      <c r="N1075" s="43">
        <v>121</v>
      </c>
      <c r="O1075">
        <v>56</v>
      </c>
      <c r="P1075">
        <v>7.7835119999826929</v>
      </c>
      <c r="Q1075" s="1">
        <v>-2.49898073</v>
      </c>
      <c r="R1075" s="1">
        <v>1.2500000000000001E-2</v>
      </c>
      <c r="S1075" s="1">
        <v>1.4500000000000001E-2</v>
      </c>
      <c r="T1075" s="1">
        <v>1.9E-2</v>
      </c>
      <c r="U1075" s="4">
        <v>1.1000000000000001</v>
      </c>
      <c r="V1075" s="4">
        <v>1.72</v>
      </c>
      <c r="W1075" s="4">
        <v>5.41</v>
      </c>
      <c r="X1075" s="4">
        <v>12.28</v>
      </c>
      <c r="Y1075" s="4">
        <v>-32.08</v>
      </c>
      <c r="Z1075" s="4">
        <v>1.87</v>
      </c>
      <c r="AA1075" s="4">
        <v>0.21</v>
      </c>
      <c r="AB1075" s="4">
        <v>0.4</v>
      </c>
      <c r="AC1075" s="25">
        <v>1.17</v>
      </c>
      <c r="AD1075" s="17">
        <v>-2685243.2110000001</v>
      </c>
      <c r="AE1075">
        <v>-4308075.2259999998</v>
      </c>
      <c r="AF1075">
        <v>3848473.2230000002</v>
      </c>
      <c r="AG1075" s="20">
        <v>37.351487045299997</v>
      </c>
      <c r="AH1075" s="18">
        <v>37</v>
      </c>
      <c r="AI1075">
        <v>21</v>
      </c>
      <c r="AJ1075">
        <v>5.3533630799898901</v>
      </c>
      <c r="AK1075" s="79">
        <v>121.9354780192</v>
      </c>
      <c r="AL1075" s="53">
        <v>121</v>
      </c>
      <c r="AM1075">
        <v>56</v>
      </c>
      <c r="AN1075">
        <v>7.7208691200178237</v>
      </c>
      <c r="AO1075" s="3">
        <v>-1.9750000000000001</v>
      </c>
      <c r="AP1075" s="4">
        <v>25.31</v>
      </c>
      <c r="AQ1075" s="4">
        <v>-18.440000000000001</v>
      </c>
      <c r="AR1075" s="25">
        <v>0.84</v>
      </c>
      <c r="AS1075" s="3">
        <v>0.23722617911669036</v>
      </c>
      <c r="AT1075" s="3">
        <v>236.89565483595462</v>
      </c>
      <c r="AU1075" s="3">
        <v>12.518335346366401</v>
      </c>
      <c r="AV1075" s="5">
        <v>37624</v>
      </c>
      <c r="AW1075" s="5">
        <v>39163</v>
      </c>
      <c r="AX1075" s="6" t="s">
        <v>2113</v>
      </c>
      <c r="AY1075" s="17">
        <v>-32.664999999999999</v>
      </c>
      <c r="AZ1075" s="3">
        <v>3.7100000000000001E-2</v>
      </c>
      <c r="BA1075" s="3">
        <v>30.689999999999998</v>
      </c>
      <c r="BB1075" s="30">
        <v>4.2000000000000003E-2</v>
      </c>
      <c r="BC1075" t="s">
        <v>40</v>
      </c>
      <c r="BD1075" t="s">
        <v>40</v>
      </c>
      <c r="BE1075" t="s">
        <v>1976</v>
      </c>
      <c r="BF1075" t="str">
        <f t="shared" si="31"/>
        <v>Thales Navigation</v>
      </c>
    </row>
    <row r="1076" spans="1:58" ht="18.75" x14ac:dyDescent="0.3">
      <c r="A1076" t="s">
        <v>2010</v>
      </c>
      <c r="B1076" t="s">
        <v>2011</v>
      </c>
      <c r="C1076" s="24">
        <v>-2341103.6795000001</v>
      </c>
      <c r="D1076" s="1">
        <v>-4689264.7253</v>
      </c>
      <c r="E1076" s="1">
        <v>3623535.2185999998</v>
      </c>
      <c r="F1076" s="1">
        <v>2.8E-3</v>
      </c>
      <c r="G1076" s="1">
        <v>5.7000000000000002E-3</v>
      </c>
      <c r="H1076" s="1">
        <v>4.5999999999999999E-3</v>
      </c>
      <c r="I1076" s="2">
        <v>34.838596000000003</v>
      </c>
      <c r="J1076" s="18">
        <v>34</v>
      </c>
      <c r="K1076">
        <v>50</v>
      </c>
      <c r="L1076">
        <v>18.945600000009222</v>
      </c>
      <c r="M1076" s="43">
        <v>116.53054862</v>
      </c>
      <c r="N1076" s="43">
        <v>116</v>
      </c>
      <c r="O1076">
        <v>31</v>
      </c>
      <c r="P1076">
        <v>49.975032000016881</v>
      </c>
      <c r="Q1076" s="1">
        <v>613.55644488999997</v>
      </c>
      <c r="R1076" s="1">
        <v>3.5999999999999999E-3</v>
      </c>
      <c r="S1076" s="1">
        <v>3.5999999999999999E-3</v>
      </c>
      <c r="T1076" s="1">
        <v>5.7999999999999996E-3</v>
      </c>
      <c r="U1076" s="4">
        <v>1.17</v>
      </c>
      <c r="V1076" s="4">
        <v>1.65</v>
      </c>
      <c r="W1076" s="4">
        <v>4.46</v>
      </c>
      <c r="X1076" s="4">
        <v>-4.5199999999999996</v>
      </c>
      <c r="Y1076" s="4">
        <v>-19.28</v>
      </c>
      <c r="Z1076" s="4">
        <v>0.02</v>
      </c>
      <c r="AA1076" s="4">
        <v>0.08</v>
      </c>
      <c r="AB1076" s="4">
        <v>0.12</v>
      </c>
      <c r="AC1076" s="25">
        <v>0.3</v>
      </c>
      <c r="AD1076" s="17">
        <v>-2341102.6860000002</v>
      </c>
      <c r="AE1076">
        <v>-4689266.0360000003</v>
      </c>
      <c r="AF1076">
        <v>3623535.42</v>
      </c>
      <c r="AG1076" s="20">
        <v>34.838593735800004</v>
      </c>
      <c r="AH1076" s="18">
        <v>34</v>
      </c>
      <c r="AI1076">
        <v>50</v>
      </c>
      <c r="AJ1076">
        <v>18.937448880012653</v>
      </c>
      <c r="AK1076" s="79">
        <v>116.530532471</v>
      </c>
      <c r="AL1076" s="53">
        <v>116</v>
      </c>
      <c r="AM1076">
        <v>31</v>
      </c>
      <c r="AN1076">
        <v>49.916895600002817</v>
      </c>
      <c r="AO1076" s="3">
        <v>614.27</v>
      </c>
      <c r="AP1076" s="4">
        <v>6.6</v>
      </c>
      <c r="AQ1076" s="4">
        <v>-5.58</v>
      </c>
      <c r="AR1076" s="25">
        <v>-0.88</v>
      </c>
      <c r="AS1076" s="3">
        <v>6.701268555964128E-2</v>
      </c>
      <c r="AT1076" s="3">
        <v>62.369706095373871</v>
      </c>
      <c r="AU1076" s="3">
        <v>-24.509585095971602</v>
      </c>
      <c r="AV1076" s="5">
        <v>36539</v>
      </c>
      <c r="AW1076" s="5">
        <v>40212</v>
      </c>
      <c r="AX1076" s="6" t="s">
        <v>2113</v>
      </c>
      <c r="AY1076" s="17">
        <v>-31.445</v>
      </c>
      <c r="AZ1076" s="3">
        <v>4.4999999999999998E-2</v>
      </c>
      <c r="BA1076" s="3">
        <v>645.71500000000003</v>
      </c>
      <c r="BB1076" s="30">
        <v>4.4999999999999998E-2</v>
      </c>
      <c r="BC1076" t="s">
        <v>40</v>
      </c>
      <c r="BD1076" t="s">
        <v>40</v>
      </c>
      <c r="BE1076" t="s">
        <v>2010</v>
      </c>
      <c r="BF1076" t="str">
        <f t="shared" si="31"/>
        <v>Troy</v>
      </c>
    </row>
    <row r="1077" spans="1:58" ht="18.75" x14ac:dyDescent="0.3">
      <c r="A1077" t="s">
        <v>2023</v>
      </c>
      <c r="B1077" t="s">
        <v>2024</v>
      </c>
      <c r="C1077" s="24">
        <v>-2507565.3941000002</v>
      </c>
      <c r="D1077" s="1">
        <v>-4659952.7883000001</v>
      </c>
      <c r="E1077" s="1">
        <v>3548661.2434</v>
      </c>
      <c r="F1077" s="1">
        <v>2.1999999999999999E-2</v>
      </c>
      <c r="G1077" s="1">
        <v>2.06E-2</v>
      </c>
      <c r="H1077" s="1">
        <v>1.4500000000000001E-2</v>
      </c>
      <c r="I1077" s="2">
        <v>34.02395345</v>
      </c>
      <c r="J1077" s="18">
        <v>34</v>
      </c>
      <c r="K1077">
        <v>1</v>
      </c>
      <c r="L1077">
        <v>26.232420000001753</v>
      </c>
      <c r="M1077" s="43">
        <v>118.28512189</v>
      </c>
      <c r="N1077" s="43">
        <v>118</v>
      </c>
      <c r="O1077">
        <v>17</v>
      </c>
      <c r="P1077">
        <v>6.4388039999971625</v>
      </c>
      <c r="Q1077" s="1">
        <v>21.902234119999999</v>
      </c>
      <c r="R1077" s="1">
        <v>1.4E-2</v>
      </c>
      <c r="S1077" s="1">
        <v>2.1700000000000001E-2</v>
      </c>
      <c r="T1077" s="1">
        <v>2.24E-2</v>
      </c>
      <c r="U1077" s="4">
        <v>1.92</v>
      </c>
      <c r="V1077" s="4">
        <v>1.71</v>
      </c>
      <c r="W1077" s="4">
        <v>6.51</v>
      </c>
      <c r="X1077" s="4">
        <v>16.16</v>
      </c>
      <c r="Y1077" s="4">
        <v>-37.450000000000003</v>
      </c>
      <c r="Z1077" s="4">
        <v>-2.86</v>
      </c>
      <c r="AA1077" s="4">
        <v>0.08</v>
      </c>
      <c r="AB1077" s="4">
        <v>0.06</v>
      </c>
      <c r="AC1077" s="25">
        <v>0.23</v>
      </c>
      <c r="AD1077" s="17">
        <v>-2507564.4019999998</v>
      </c>
      <c r="AE1077">
        <v>-4659954.1009999998</v>
      </c>
      <c r="AF1077">
        <v>3548661.45</v>
      </c>
      <c r="AG1077" s="20">
        <v>34.023951533899996</v>
      </c>
      <c r="AH1077" s="18">
        <v>34</v>
      </c>
      <c r="AI1077">
        <v>1</v>
      </c>
      <c r="AJ1077">
        <v>26.225522039987368</v>
      </c>
      <c r="AK1077" s="79">
        <v>118.2851057064</v>
      </c>
      <c r="AL1077" s="53">
        <v>118</v>
      </c>
      <c r="AM1077">
        <v>17</v>
      </c>
      <c r="AN1077">
        <v>6.3805430400111618</v>
      </c>
      <c r="AO1077" s="3">
        <v>22.587</v>
      </c>
      <c r="AP1077" s="4">
        <v>27.9</v>
      </c>
      <c r="AQ1077" s="4">
        <v>-24.17</v>
      </c>
      <c r="AR1077" s="25">
        <v>-3.77</v>
      </c>
      <c r="AS1077" s="3">
        <v>0.28019541424572791</v>
      </c>
      <c r="AT1077" s="3">
        <v>278.05732247686922</v>
      </c>
      <c r="AU1077" s="3">
        <v>-34.5484502835385</v>
      </c>
      <c r="AV1077" s="5">
        <v>34641</v>
      </c>
      <c r="AW1077" s="5">
        <v>42191</v>
      </c>
      <c r="AX1077" s="6" t="s">
        <v>2113</v>
      </c>
      <c r="AY1077" s="17">
        <v>-35.423000000000002</v>
      </c>
      <c r="AZ1077" s="3">
        <v>2.93E-2</v>
      </c>
      <c r="BA1077" s="3">
        <v>58.010000000000005</v>
      </c>
      <c r="BB1077" s="30">
        <v>3.6999999999999998E-2</v>
      </c>
      <c r="BC1077" t="s">
        <v>40</v>
      </c>
      <c r="BD1077" t="s">
        <v>40</v>
      </c>
      <c r="BE1077" t="s">
        <v>2023</v>
      </c>
      <c r="BF1077" t="str">
        <f t="shared" si="31"/>
        <v>University of Southern California</v>
      </c>
    </row>
    <row r="1078" spans="1:58" ht="18.75" x14ac:dyDescent="0.3">
      <c r="A1078" t="s">
        <v>2029</v>
      </c>
      <c r="B1078" t="s">
        <v>2030</v>
      </c>
      <c r="C1078" s="24">
        <v>-2665275.7930999999</v>
      </c>
      <c r="D1078" s="1">
        <v>-4513291.8428999996</v>
      </c>
      <c r="E1078" s="1">
        <v>3622150.4682</v>
      </c>
      <c r="F1078" s="1">
        <v>8.6E-3</v>
      </c>
      <c r="G1078" s="1">
        <v>1.43E-2</v>
      </c>
      <c r="H1078" s="1">
        <v>1.17E-2</v>
      </c>
      <c r="I1078" s="2">
        <v>34.826618019999998</v>
      </c>
      <c r="J1078" s="18">
        <v>34</v>
      </c>
      <c r="K1078">
        <v>49</v>
      </c>
      <c r="L1078">
        <v>35.824871999992638</v>
      </c>
      <c r="M1078" s="43">
        <v>120.56351642</v>
      </c>
      <c r="N1078" s="43">
        <v>120</v>
      </c>
      <c r="O1078">
        <v>33</v>
      </c>
      <c r="P1078">
        <v>48.659111999996867</v>
      </c>
      <c r="Q1078" s="1">
        <v>98.882281230000004</v>
      </c>
      <c r="R1078" s="1">
        <v>8.9999999999999993E-3</v>
      </c>
      <c r="S1078" s="1">
        <v>1.04E-2</v>
      </c>
      <c r="T1078" s="1">
        <v>1.47E-2</v>
      </c>
      <c r="U1078" s="4">
        <v>1.78</v>
      </c>
      <c r="V1078" s="4">
        <v>1.94</v>
      </c>
      <c r="W1078" s="4">
        <v>5.07</v>
      </c>
      <c r="X1078" s="4">
        <v>23.28</v>
      </c>
      <c r="Y1078" s="4">
        <v>-41.43</v>
      </c>
      <c r="Z1078" s="4">
        <v>0.92</v>
      </c>
      <c r="AA1078" s="4">
        <v>0.15</v>
      </c>
      <c r="AB1078" s="4">
        <v>0.16</v>
      </c>
      <c r="AC1078" s="25">
        <v>0.41</v>
      </c>
      <c r="AD1078" s="17">
        <v>-2665274.79</v>
      </c>
      <c r="AE1078">
        <v>-4513293.1390000004</v>
      </c>
      <c r="AF1078">
        <v>3622150.6639999999</v>
      </c>
      <c r="AG1078" s="20">
        <v>34.826616354599999</v>
      </c>
      <c r="AH1078" s="18">
        <v>34</v>
      </c>
      <c r="AI1078">
        <v>49</v>
      </c>
      <c r="AJ1078">
        <v>35.818876559995374</v>
      </c>
      <c r="AK1078" s="79">
        <v>120.5634997537</v>
      </c>
      <c r="AL1078" s="53">
        <v>120</v>
      </c>
      <c r="AM1078">
        <v>33</v>
      </c>
      <c r="AN1078">
        <v>48.599113320001379</v>
      </c>
      <c r="AO1078" s="3">
        <v>99.492000000000004</v>
      </c>
      <c r="AP1078" s="4">
        <v>35.82</v>
      </c>
      <c r="AQ1078" s="4">
        <v>-28.23</v>
      </c>
      <c r="AR1078" s="25">
        <v>-0.04</v>
      </c>
      <c r="AS1078" s="3">
        <v>0.34030048535880741</v>
      </c>
      <c r="AT1078" s="3">
        <v>340.29958916272034</v>
      </c>
      <c r="AU1078" s="3">
        <v>-0.78077889527236599</v>
      </c>
      <c r="AV1078" s="5">
        <v>36215</v>
      </c>
      <c r="AW1078" s="5">
        <v>39546</v>
      </c>
      <c r="AX1078" s="6" t="s">
        <v>2113</v>
      </c>
      <c r="AY1078" s="17">
        <v>-35.823999999999998</v>
      </c>
      <c r="AZ1078" s="3">
        <v>3.3300000000000003E-2</v>
      </c>
      <c r="BA1078" s="3">
        <v>135.316</v>
      </c>
      <c r="BB1078" s="30">
        <v>3.5999999999999997E-2</v>
      </c>
      <c r="BC1078" t="s">
        <v>40</v>
      </c>
      <c r="BD1078" t="s">
        <v>40</v>
      </c>
      <c r="BE1078" t="s">
        <v>2029</v>
      </c>
      <c r="BF1078" t="str">
        <f t="shared" si="31"/>
        <v>Vandenberg AFB 1</v>
      </c>
    </row>
    <row r="1079" spans="1:58" ht="18.75" x14ac:dyDescent="0.3">
      <c r="A1079" t="s">
        <v>2031</v>
      </c>
      <c r="B1079" t="s">
        <v>2032</v>
      </c>
      <c r="C1079" s="24">
        <v>-2665275.8692999999</v>
      </c>
      <c r="D1079" s="1">
        <v>-4513291.9767000005</v>
      </c>
      <c r="E1079" s="1">
        <v>3622150.5729999999</v>
      </c>
      <c r="F1079" s="1">
        <v>8.8000000000000005E-3</v>
      </c>
      <c r="G1079" s="1">
        <v>1.47E-2</v>
      </c>
      <c r="H1079" s="1">
        <v>1.2E-2</v>
      </c>
      <c r="I1079" s="2">
        <v>34.826618000000003</v>
      </c>
      <c r="J1079" s="18">
        <v>34</v>
      </c>
      <c r="K1079">
        <v>49</v>
      </c>
      <c r="L1079">
        <v>35.82480000001226</v>
      </c>
      <c r="M1079" s="43">
        <v>120.56351639</v>
      </c>
      <c r="N1079" s="43">
        <v>120</v>
      </c>
      <c r="O1079">
        <v>33</v>
      </c>
      <c r="P1079">
        <v>48.65900400001351</v>
      </c>
      <c r="Q1079" s="1">
        <v>99.068513490000001</v>
      </c>
      <c r="R1079" s="1">
        <v>9.1999999999999998E-3</v>
      </c>
      <c r="S1079" s="1">
        <v>1.06E-2</v>
      </c>
      <c r="T1079" s="1">
        <v>1.4999999999999999E-2</v>
      </c>
      <c r="U1079" s="4">
        <v>1.67</v>
      </c>
      <c r="V1079" s="4">
        <v>1.51</v>
      </c>
      <c r="W1079" s="4">
        <v>3.86</v>
      </c>
      <c r="X1079" s="4">
        <v>22.6</v>
      </c>
      <c r="Y1079" s="4">
        <v>-42.6</v>
      </c>
      <c r="Z1079" s="4">
        <v>0.17</v>
      </c>
      <c r="AA1079" s="4">
        <v>0.17</v>
      </c>
      <c r="AB1079" s="4">
        <v>0.14000000000000001</v>
      </c>
      <c r="AC1079" s="25">
        <v>0.33</v>
      </c>
      <c r="AD1079" s="17">
        <v>-2665274.8659999999</v>
      </c>
      <c r="AE1079">
        <v>-4513293.273</v>
      </c>
      <c r="AF1079">
        <v>3622150.7689999999</v>
      </c>
      <c r="AG1079" s="20">
        <v>34.826616334599997</v>
      </c>
      <c r="AH1079" s="18">
        <v>34</v>
      </c>
      <c r="AI1079">
        <v>49</v>
      </c>
      <c r="AJ1079">
        <v>35.818804559989417</v>
      </c>
      <c r="AK1079" s="79">
        <v>120.5634997537</v>
      </c>
      <c r="AL1079" s="53">
        <v>120</v>
      </c>
      <c r="AM1079">
        <v>33</v>
      </c>
      <c r="AN1079">
        <v>48.599113320001379</v>
      </c>
      <c r="AO1079" s="3">
        <v>99.677999999999997</v>
      </c>
      <c r="AP1079" s="4">
        <v>35.14</v>
      </c>
      <c r="AQ1079" s="4">
        <v>-29.4</v>
      </c>
      <c r="AR1079" s="25">
        <v>-0.79</v>
      </c>
      <c r="AS1079" s="3" t="e">
        <v>#N/A</v>
      </c>
      <c r="AT1079" s="3" t="e">
        <v>#N/A</v>
      </c>
      <c r="AU1079" s="3" t="e">
        <v>#N/A</v>
      </c>
      <c r="AV1079" s="5">
        <v>39587</v>
      </c>
      <c r="AW1079" s="5">
        <v>42586</v>
      </c>
      <c r="AX1079" s="6" t="s">
        <v>2113</v>
      </c>
      <c r="AY1079" s="17">
        <v>-35.823999999999998</v>
      </c>
      <c r="AZ1079" s="3">
        <v>3.3300000000000003E-2</v>
      </c>
      <c r="BA1079" s="3">
        <v>135.50200000000001</v>
      </c>
      <c r="BB1079" s="30">
        <v>3.6999999999999998E-2</v>
      </c>
      <c r="BC1079" t="s">
        <v>40</v>
      </c>
      <c r="BD1079" t="s">
        <v>40</v>
      </c>
      <c r="BE1079" t="s">
        <v>2031</v>
      </c>
      <c r="BF1079" t="str">
        <f t="shared" si="31"/>
        <v>Vandenberg AFB 5</v>
      </c>
    </row>
    <row r="1080" spans="1:58" ht="18.75" x14ac:dyDescent="0.3">
      <c r="A1080" t="s">
        <v>2041</v>
      </c>
      <c r="B1080" t="s">
        <v>2042</v>
      </c>
      <c r="C1080" s="24">
        <v>-2344508.7115000002</v>
      </c>
      <c r="D1080" s="1">
        <v>-4530092.1901000002</v>
      </c>
      <c r="E1080" s="1">
        <v>3817375.5610000002</v>
      </c>
      <c r="F1080" s="1">
        <v>6.7999999999999996E-3</v>
      </c>
      <c r="G1080" s="1">
        <v>1.32E-2</v>
      </c>
      <c r="H1080" s="1">
        <v>1.12E-2</v>
      </c>
      <c r="I1080" s="2">
        <v>36.99534104</v>
      </c>
      <c r="J1080" s="18">
        <v>36</v>
      </c>
      <c r="K1080">
        <v>59</v>
      </c>
      <c r="L1080">
        <v>43.227743999998438</v>
      </c>
      <c r="M1080" s="43">
        <v>117.36342037999999</v>
      </c>
      <c r="N1080" s="43">
        <v>117</v>
      </c>
      <c r="O1080">
        <v>21</v>
      </c>
      <c r="P1080">
        <v>48.313367999977572</v>
      </c>
      <c r="Q1080" s="1">
        <v>656.98421853000002</v>
      </c>
      <c r="R1080" s="1">
        <v>9.1000000000000004E-3</v>
      </c>
      <c r="S1080" s="1">
        <v>8.6E-3</v>
      </c>
      <c r="T1080" s="1">
        <v>1.3899999999999999E-2</v>
      </c>
      <c r="U1080" s="4">
        <v>1.1299999999999999</v>
      </c>
      <c r="V1080" s="4">
        <v>1.19</v>
      </c>
      <c r="W1080" s="4">
        <v>4.2300000000000004</v>
      </c>
      <c r="X1080" s="4">
        <v>-7.49</v>
      </c>
      <c r="Y1080" s="4">
        <v>-16.39</v>
      </c>
      <c r="Z1080" s="4">
        <v>-0.54</v>
      </c>
      <c r="AA1080" s="4">
        <v>0.2</v>
      </c>
      <c r="AB1080" s="4">
        <v>0.2</v>
      </c>
      <c r="AC1080" s="25">
        <v>0.74</v>
      </c>
      <c r="AD1080" s="17">
        <v>-2344507.699</v>
      </c>
      <c r="AE1080">
        <v>-4530093.4749999996</v>
      </c>
      <c r="AF1080">
        <v>3817375.7409999999</v>
      </c>
      <c r="AG1080" s="20">
        <v>36.995338671299997</v>
      </c>
      <c r="AH1080" s="18">
        <v>36</v>
      </c>
      <c r="AI1080">
        <v>59</v>
      </c>
      <c r="AJ1080">
        <v>43.219216679989927</v>
      </c>
      <c r="AK1080" s="79">
        <v>117.3634036559</v>
      </c>
      <c r="AL1080" s="53">
        <v>117</v>
      </c>
      <c r="AM1080">
        <v>21</v>
      </c>
      <c r="AN1080">
        <v>48.253161240003237</v>
      </c>
      <c r="AO1080" s="3">
        <v>657.63199999999995</v>
      </c>
      <c r="AP1080" s="4">
        <v>3.95</v>
      </c>
      <c r="AQ1080" s="4">
        <v>-2.2200000000000002</v>
      </c>
      <c r="AR1080" s="25">
        <v>-1.5</v>
      </c>
      <c r="AS1080" s="3">
        <v>3.7436479960302783E-2</v>
      </c>
      <c r="AT1080" s="3">
        <v>34.165717340590952</v>
      </c>
      <c r="AU1080" s="3">
        <v>-15.303390428360499</v>
      </c>
      <c r="AV1080" s="5">
        <v>38918</v>
      </c>
      <c r="AW1080" s="5">
        <v>41090</v>
      </c>
      <c r="AX1080" s="6" t="s">
        <v>2113</v>
      </c>
      <c r="AY1080" s="17">
        <v>-27.768000000000001</v>
      </c>
      <c r="AZ1080" s="3">
        <v>5.8500000000000003E-2</v>
      </c>
      <c r="BA1080" s="3">
        <v>685.4</v>
      </c>
      <c r="BB1080" s="30">
        <v>0.06</v>
      </c>
      <c r="BC1080" t="s">
        <v>402</v>
      </c>
      <c r="BD1080" t="s">
        <v>40</v>
      </c>
      <c r="BE1080" t="s">
        <v>2041</v>
      </c>
      <c r="BF1080" t="str">
        <f t="shared" si="31"/>
        <v>Grapevine Canyon</v>
      </c>
    </row>
    <row r="1081" spans="1:58" ht="18.75" x14ac:dyDescent="0.3">
      <c r="A1081" t="s">
        <v>2053</v>
      </c>
      <c r="B1081" t="s">
        <v>2054</v>
      </c>
      <c r="C1081" s="24">
        <v>-2297741.7333</v>
      </c>
      <c r="D1081" s="1">
        <v>-4583901.0981000001</v>
      </c>
      <c r="E1081" s="1">
        <v>3781750.6968999999</v>
      </c>
      <c r="F1081" s="1">
        <v>3.2000000000000002E-3</v>
      </c>
      <c r="G1081" s="1">
        <v>6.4999999999999997E-3</v>
      </c>
      <c r="H1081" s="1">
        <v>5.4000000000000003E-3</v>
      </c>
      <c r="I1081" s="2">
        <v>36.594096929999999</v>
      </c>
      <c r="J1081" s="18">
        <v>36</v>
      </c>
      <c r="K1081">
        <v>35</v>
      </c>
      <c r="L1081">
        <v>38.748947999997085</v>
      </c>
      <c r="M1081" s="43">
        <v>116.62293072999999</v>
      </c>
      <c r="N1081" s="43">
        <v>116</v>
      </c>
      <c r="O1081">
        <v>37</v>
      </c>
      <c r="P1081">
        <v>22.550627999975177</v>
      </c>
      <c r="Q1081" s="1">
        <v>717.09983589000001</v>
      </c>
      <c r="R1081" s="1">
        <v>4.4000000000000003E-3</v>
      </c>
      <c r="S1081" s="1">
        <v>4.1000000000000003E-3</v>
      </c>
      <c r="T1081" s="1">
        <v>6.7999999999999996E-3</v>
      </c>
      <c r="U1081" s="4">
        <v>1.18</v>
      </c>
      <c r="V1081" s="4">
        <v>1.21</v>
      </c>
      <c r="W1081" s="4">
        <v>3.74</v>
      </c>
      <c r="X1081" s="4">
        <v>-8.3800000000000008</v>
      </c>
      <c r="Y1081" s="4">
        <v>-15.54</v>
      </c>
      <c r="Z1081" s="4">
        <v>-0.21</v>
      </c>
      <c r="AA1081" s="4">
        <v>0.19</v>
      </c>
      <c r="AB1081" s="4">
        <v>0.17</v>
      </c>
      <c r="AC1081" s="25">
        <v>0.51</v>
      </c>
      <c r="AD1081" s="17">
        <v>-2297740.7239999999</v>
      </c>
      <c r="AE1081">
        <v>-4583902.3899999997</v>
      </c>
      <c r="AF1081">
        <v>3781750.8820000002</v>
      </c>
      <c r="AG1081" s="20">
        <v>36.594094487100001</v>
      </c>
      <c r="AH1081" s="18">
        <v>36</v>
      </c>
      <c r="AI1081">
        <v>35</v>
      </c>
      <c r="AJ1081">
        <v>38.740153560004842</v>
      </c>
      <c r="AK1081" s="79">
        <v>116.6229141542</v>
      </c>
      <c r="AL1081" s="53">
        <v>116</v>
      </c>
      <c r="AM1081">
        <v>37</v>
      </c>
      <c r="AN1081">
        <v>22.490955120013041</v>
      </c>
      <c r="AO1081" s="3">
        <v>717.77499999999998</v>
      </c>
      <c r="AP1081" s="4">
        <v>2.79</v>
      </c>
      <c r="AQ1081" s="4">
        <v>-1.38</v>
      </c>
      <c r="AR1081" s="25">
        <v>-1.1499999999999999</v>
      </c>
      <c r="AS1081" s="3">
        <v>2.9090547999379386E-2</v>
      </c>
      <c r="AT1081" s="3">
        <v>25.403700355513536</v>
      </c>
      <c r="AU1081" s="3">
        <v>-14.1743433092076</v>
      </c>
      <c r="AV1081" s="5">
        <v>38610</v>
      </c>
      <c r="AW1081" s="5">
        <v>40416</v>
      </c>
      <c r="AX1081" s="6" t="s">
        <v>2113</v>
      </c>
      <c r="AY1081" s="17">
        <v>-28.132999999999999</v>
      </c>
      <c r="AZ1081" s="3">
        <v>4.5600000000000002E-2</v>
      </c>
      <c r="BA1081" s="3">
        <v>745.90800000000002</v>
      </c>
      <c r="BB1081" s="30">
        <v>4.5999999999999999E-2</v>
      </c>
      <c r="BC1081" t="s">
        <v>40</v>
      </c>
      <c r="BD1081" t="s">
        <v>40</v>
      </c>
      <c r="BE1081" t="s">
        <v>2053</v>
      </c>
      <c r="BF1081" t="str">
        <f t="shared" si="31"/>
        <v>Von Schmidt Line</v>
      </c>
    </row>
    <row r="1082" spans="1:58" ht="18.75" x14ac:dyDescent="0.3">
      <c r="A1082" t="s">
        <v>2059</v>
      </c>
      <c r="B1082" t="s">
        <v>2060</v>
      </c>
      <c r="C1082" s="24">
        <v>-2483507.7985490002</v>
      </c>
      <c r="D1082" s="1">
        <v>-4672361.3472560002</v>
      </c>
      <c r="E1082" s="1">
        <v>3549320.8304579998</v>
      </c>
      <c r="F1082" s="1">
        <v>1.512728E-2</v>
      </c>
      <c r="G1082" s="1">
        <v>1.242444E-2</v>
      </c>
      <c r="H1082" s="1">
        <v>9.9685599999999996E-3</v>
      </c>
      <c r="I1082" s="2">
        <v>34.030918280000002</v>
      </c>
      <c r="J1082">
        <v>34</v>
      </c>
      <c r="K1082">
        <v>1</v>
      </c>
      <c r="L1082">
        <v>51.305808000005868</v>
      </c>
      <c r="M1082" s="43">
        <v>117.99205702</v>
      </c>
      <c r="N1082" s="43">
        <v>117</v>
      </c>
      <c r="O1082">
        <v>59</v>
      </c>
      <c r="P1082">
        <v>31.40527200001543</v>
      </c>
      <c r="Q1082" s="1">
        <v>56.408751440000003</v>
      </c>
      <c r="R1082" s="1">
        <v>8.8219600000000002E-3</v>
      </c>
      <c r="S1082" s="1">
        <v>1.6068080000000002E-2</v>
      </c>
      <c r="T1082" s="1">
        <v>1.210692E-2</v>
      </c>
      <c r="U1082" s="4">
        <v>2.34</v>
      </c>
      <c r="V1082" s="4">
        <v>4.21</v>
      </c>
      <c r="W1082" s="4">
        <v>4.2300000000000004</v>
      </c>
      <c r="X1082" s="4">
        <v>14.14</v>
      </c>
      <c r="Y1082" s="4">
        <v>-36.44</v>
      </c>
      <c r="Z1082" s="4">
        <v>-1.75</v>
      </c>
      <c r="AA1082" s="4">
        <v>0.17</v>
      </c>
      <c r="AB1082" s="4">
        <v>0.31</v>
      </c>
      <c r="AC1082" s="25">
        <v>0.23</v>
      </c>
      <c r="AD1082" s="17">
        <v>-2483506.807</v>
      </c>
      <c r="AE1082">
        <v>-4672362.6619999995</v>
      </c>
      <c r="AF1082">
        <v>3549321.0380000002</v>
      </c>
      <c r="AG1082">
        <v>34.030916320599999</v>
      </c>
      <c r="AH1082">
        <v>34</v>
      </c>
      <c r="AI1082">
        <v>1</v>
      </c>
      <c r="AJ1082">
        <v>51.29875415999777</v>
      </c>
      <c r="AK1082" s="79">
        <v>117.9920408636</v>
      </c>
      <c r="AL1082" s="53">
        <v>117</v>
      </c>
      <c r="AM1082">
        <v>59</v>
      </c>
      <c r="AN1082">
        <v>31.347108959986372</v>
      </c>
      <c r="AO1082" s="3">
        <v>57.100999999999999</v>
      </c>
      <c r="AP1082" s="4">
        <v>25.78</v>
      </c>
      <c r="AQ1082" s="4">
        <v>-23.13</v>
      </c>
      <c r="AR1082" s="25">
        <v>-2.66</v>
      </c>
      <c r="AS1082" s="3">
        <v>0.26300353638526647</v>
      </c>
      <c r="AT1082" s="3">
        <v>262.04274438088436</v>
      </c>
      <c r="AU1082" s="3">
        <v>-22.4601896103858</v>
      </c>
      <c r="AV1082" s="5">
        <v>36004</v>
      </c>
      <c r="AW1082" s="5">
        <v>40502</v>
      </c>
      <c r="AX1082" s="6" t="s">
        <v>2113</v>
      </c>
      <c r="AY1082" s="17">
        <v>-34.643000000000001</v>
      </c>
      <c r="AZ1082" s="3">
        <v>3.4700000000000002E-2</v>
      </c>
      <c r="BA1082" s="3">
        <v>91.744</v>
      </c>
      <c r="BB1082" s="30">
        <v>3.6999999999999998E-2</v>
      </c>
      <c r="BC1082" t="s">
        <v>40</v>
      </c>
      <c r="BD1082" t="s">
        <v>40</v>
      </c>
      <c r="BE1082" t="s">
        <v>2059</v>
      </c>
      <c r="BF1082" t="s">
        <v>2060</v>
      </c>
    </row>
    <row r="1083" spans="1:58" x14ac:dyDescent="0.25">
      <c r="C1083" s="24"/>
      <c r="AC1083" s="25"/>
      <c r="AD1083" s="17"/>
      <c r="AR1083" s="28"/>
      <c r="AY1083" s="17"/>
      <c r="BA1083" s="3"/>
      <c r="BB1083" s="30"/>
    </row>
    <row r="1084" spans="1:58" x14ac:dyDescent="0.25">
      <c r="A1084" t="s">
        <v>2210</v>
      </c>
    </row>
    <row r="1085" spans="1:58" x14ac:dyDescent="0.25">
      <c r="A1085" t="s">
        <v>2211</v>
      </c>
    </row>
    <row r="1086" spans="1:58" x14ac:dyDescent="0.25">
      <c r="A1086" t="s">
        <v>2217</v>
      </c>
      <c r="B1086" t="s">
        <v>2218</v>
      </c>
    </row>
  </sheetData>
  <sortState xmlns:xlrd2="http://schemas.microsoft.com/office/spreadsheetml/2017/richdata2" ref="A996:BF1083">
    <sortCondition ref="A996:A1083"/>
  </sortState>
  <mergeCells count="7">
    <mergeCell ref="AY9:BB9"/>
    <mergeCell ref="N10:P10"/>
    <mergeCell ref="J10:L10"/>
    <mergeCell ref="AH10:AJ10"/>
    <mergeCell ref="AL10:AN10"/>
    <mergeCell ref="C9:AC9"/>
    <mergeCell ref="AD9:AR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Souza, Lavoisiane</dc:creator>
  <cp:lastModifiedBy>Yehuda Bock</cp:lastModifiedBy>
  <dcterms:created xsi:type="dcterms:W3CDTF">2025-06-05T20:18:59Z</dcterms:created>
  <dcterms:modified xsi:type="dcterms:W3CDTF">2025-08-09T19:17:14Z</dcterms:modified>
</cp:coreProperties>
</file>